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Ex1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2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fc6775f71e0635/デスクトップ/Excelによるアンケート分析/"/>
    </mc:Choice>
  </mc:AlternateContent>
  <xr:revisionPtr revIDLastSave="76" documentId="8_{6320B897-5ED9-4144-9C20-2DCFDDE7DA87}" xr6:coauthVersionLast="45" xr6:coauthVersionMax="45" xr10:uidLastSave="{14A2930D-2BF3-42C5-AC52-9B4DF965FB95}"/>
  <bookViews>
    <workbookView xWindow="-108" yWindow="-108" windowWidth="23256" windowHeight="12576" xr2:uid="{61ACB3F0-D757-4F29-87BD-C877FC5F355D}"/>
  </bookViews>
  <sheets>
    <sheet name="例題2-1" sheetId="1" r:id="rId1"/>
    <sheet name="例題2-2" sheetId="2" r:id="rId2"/>
    <sheet name="例題2-3" sheetId="4" r:id="rId3"/>
    <sheet name="例題2-3 (ドットプロット)" sheetId="5" r:id="rId4"/>
    <sheet name="例題2-3 (幹葉図)" sheetId="6" r:id="rId5"/>
  </sheets>
  <definedNames>
    <definedName name="_xlnm._FilterDatabase" localSheetId="0" hidden="1">'例題2-1'!#REF!</definedName>
    <definedName name="_xlnm._FilterDatabase" localSheetId="3" hidden="1">'例題2-3 (ドットプロット)'!$A$1:$C$81</definedName>
    <definedName name="_xlnm._FilterDatabase" localSheetId="4" hidden="1">'例題2-3 (幹葉図)'!$A$1:$C$81</definedName>
    <definedName name="_xlchart.v1.0" hidden="1">'例題2-3'!$A$1</definedName>
    <definedName name="_xlchart.v1.1" hidden="1">'例題2-3'!$A$2:$A$81</definedName>
    <definedName name="_xlchart.v1.2" hidden="1">'例題2-3'!$A$1</definedName>
    <definedName name="_xlchart.v1.3" hidden="1">'例題2-3'!$A$2:$A$81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6" l="1"/>
  <c r="H3" i="6"/>
  <c r="H12" i="6"/>
  <c r="H11" i="6"/>
  <c r="H10" i="6"/>
  <c r="H9" i="6"/>
  <c r="H8" i="6"/>
  <c r="H7" i="6"/>
  <c r="H6" i="6"/>
  <c r="H5" i="6"/>
  <c r="E10" i="6"/>
  <c r="E9" i="6" s="1"/>
  <c r="E8" i="6" s="1"/>
  <c r="E7" i="6" s="1"/>
  <c r="E6" i="6" s="1"/>
  <c r="E5" i="6" s="1"/>
  <c r="E4" i="6" s="1"/>
  <c r="E3" i="6" s="1"/>
  <c r="E2" i="6" s="1"/>
  <c r="E36" i="6"/>
  <c r="E35" i="6" s="1"/>
  <c r="E34" i="6" s="1"/>
  <c r="E33" i="6" s="1"/>
  <c r="E32" i="6" s="1"/>
  <c r="E31" i="6" s="1"/>
  <c r="E30" i="6" s="1"/>
  <c r="E29" i="6" s="1"/>
  <c r="E28" i="6" s="1"/>
  <c r="E27" i="6" s="1"/>
  <c r="E26" i="6" s="1"/>
  <c r="E25" i="6" s="1"/>
  <c r="E24" i="6" s="1"/>
  <c r="E23" i="6" s="1"/>
  <c r="E22" i="6" s="1"/>
  <c r="E21" i="6" s="1"/>
  <c r="E20" i="6" s="1"/>
  <c r="E19" i="6" s="1"/>
  <c r="E18" i="6" s="1"/>
  <c r="E17" i="6" s="1"/>
  <c r="E16" i="6" s="1"/>
  <c r="E15" i="6" s="1"/>
  <c r="E14" i="6" s="1"/>
  <c r="E13" i="6" s="1"/>
  <c r="E12" i="6" s="1"/>
  <c r="E11" i="6" s="1"/>
  <c r="E68" i="6"/>
  <c r="E67" i="6" s="1"/>
  <c r="E66" i="6" s="1"/>
  <c r="E65" i="6" s="1"/>
  <c r="E64" i="6" s="1"/>
  <c r="E63" i="6" s="1"/>
  <c r="E62" i="6" s="1"/>
  <c r="E61" i="6" s="1"/>
  <c r="E60" i="6" s="1"/>
  <c r="E59" i="6" s="1"/>
  <c r="E58" i="6" s="1"/>
  <c r="E57" i="6" s="1"/>
  <c r="E56" i="6" s="1"/>
  <c r="E55" i="6" s="1"/>
  <c r="E54" i="6" s="1"/>
  <c r="E53" i="6" s="1"/>
  <c r="E52" i="6" s="1"/>
  <c r="E51" i="6" s="1"/>
  <c r="E50" i="6" s="1"/>
  <c r="E49" i="6" s="1"/>
  <c r="E48" i="6" s="1"/>
  <c r="E47" i="6" s="1"/>
  <c r="E46" i="6" s="1"/>
  <c r="E45" i="6" s="1"/>
  <c r="E44" i="6" s="1"/>
  <c r="E43" i="6" s="1"/>
  <c r="E42" i="6" s="1"/>
  <c r="E41" i="6" s="1"/>
  <c r="E40" i="6" s="1"/>
  <c r="E39" i="6" s="1"/>
  <c r="E38" i="6" s="1"/>
  <c r="E37" i="6" s="1"/>
  <c r="E69" i="6"/>
  <c r="E70" i="6"/>
  <c r="E79" i="6"/>
  <c r="E78" i="6" s="1"/>
  <c r="E77" i="6" s="1"/>
  <c r="E76" i="6" s="1"/>
  <c r="E75" i="6" s="1"/>
  <c r="E74" i="6" s="1"/>
  <c r="E73" i="6" s="1"/>
  <c r="E72" i="6" s="1"/>
  <c r="E71" i="6" s="1"/>
  <c r="E80" i="6"/>
  <c r="E81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D2" i="6"/>
  <c r="C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C81" i="5"/>
  <c r="C80" i="5"/>
  <c r="C79" i="5"/>
  <c r="C77" i="5"/>
  <c r="C78" i="5" s="1"/>
  <c r="C75" i="5"/>
  <c r="C76" i="5" s="1"/>
  <c r="C74" i="5"/>
  <c r="C73" i="5"/>
  <c r="C70" i="5"/>
  <c r="C71" i="5" s="1"/>
  <c r="C72" i="5" s="1"/>
  <c r="C67" i="5"/>
  <c r="C68" i="5" s="1"/>
  <c r="C69" i="5" s="1"/>
  <c r="C64" i="5"/>
  <c r="C65" i="5" s="1"/>
  <c r="C66" i="5" s="1"/>
  <c r="C61" i="5"/>
  <c r="C62" i="5" s="1"/>
  <c r="C63" i="5" s="1"/>
  <c r="C58" i="5"/>
  <c r="C59" i="5" s="1"/>
  <c r="C60" i="5" s="1"/>
  <c r="C56" i="5"/>
  <c r="C57" i="5" s="1"/>
  <c r="C55" i="5"/>
  <c r="C54" i="5"/>
  <c r="C50" i="5"/>
  <c r="C51" i="5" s="1"/>
  <c r="C52" i="5" s="1"/>
  <c r="C53" i="5" s="1"/>
  <c r="C49" i="5"/>
  <c r="C48" i="5"/>
  <c r="C47" i="5"/>
  <c r="C44" i="5"/>
  <c r="C45" i="5" s="1"/>
  <c r="C46" i="5" s="1"/>
  <c r="C40" i="5"/>
  <c r="C41" i="5" s="1"/>
  <c r="C42" i="5" s="1"/>
  <c r="C43" i="5" s="1"/>
  <c r="C35" i="5"/>
  <c r="C36" i="5" s="1"/>
  <c r="C37" i="5" s="1"/>
  <c r="C38" i="5" s="1"/>
  <c r="C39" i="5" s="1"/>
  <c r="C32" i="5"/>
  <c r="C33" i="5" s="1"/>
  <c r="C34" i="5" s="1"/>
  <c r="C31" i="5"/>
  <c r="C27" i="5"/>
  <c r="C28" i="5" s="1"/>
  <c r="C29" i="5" s="1"/>
  <c r="C30" i="5" s="1"/>
  <c r="C26" i="5"/>
  <c r="C25" i="5"/>
  <c r="C24" i="5"/>
  <c r="C23" i="5"/>
  <c r="C20" i="5"/>
  <c r="C21" i="5" s="1"/>
  <c r="C22" i="5" s="1"/>
  <c r="C19" i="5"/>
  <c r="C13" i="5"/>
  <c r="C14" i="5" s="1"/>
  <c r="C15" i="5" s="1"/>
  <c r="C16" i="5" s="1"/>
  <c r="C17" i="5" s="1"/>
  <c r="C18" i="5" s="1"/>
  <c r="C11" i="5"/>
  <c r="C12" i="5" s="1"/>
  <c r="C10" i="5"/>
  <c r="C8" i="5"/>
  <c r="C9" i="5" s="1"/>
  <c r="C5" i="5"/>
  <c r="C6" i="5" s="1"/>
  <c r="C7" i="5" s="1"/>
  <c r="C4" i="5"/>
  <c r="C3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D10" i="4"/>
  <c r="D6" i="4"/>
  <c r="D9" i="4"/>
  <c r="D8" i="4"/>
  <c r="D7" i="4"/>
  <c r="D5" i="4"/>
  <c r="D4" i="4"/>
  <c r="D3" i="4"/>
  <c r="D2" i="4"/>
  <c r="D1" i="4"/>
  <c r="G4" i="2"/>
  <c r="G5" i="2"/>
  <c r="G6" i="2"/>
  <c r="G2" i="2"/>
  <c r="G3" i="2"/>
  <c r="F3" i="2"/>
  <c r="F4" i="2"/>
  <c r="F5" i="2"/>
  <c r="F6" i="2"/>
  <c r="F2" i="2"/>
  <c r="E6" i="2"/>
  <c r="E5" i="2"/>
  <c r="E4" i="2"/>
  <c r="E3" i="2"/>
  <c r="E2" i="2"/>
  <c r="J2" i="1"/>
  <c r="J7" i="1"/>
  <c r="J6" i="1"/>
  <c r="J5" i="1"/>
  <c r="J4" i="1"/>
  <c r="K14" i="1"/>
  <c r="K13" i="1"/>
  <c r="K12" i="1"/>
  <c r="K11" i="1"/>
  <c r="K10" i="1"/>
  <c r="K9" i="1"/>
  <c r="K8" i="1"/>
  <c r="I4" i="1"/>
  <c r="I7" i="1"/>
  <c r="I5" i="1"/>
  <c r="I6" i="1"/>
  <c r="I3" i="1"/>
  <c r="J3" i="1" s="1"/>
  <c r="I2" i="1"/>
  <c r="K7" i="1" l="1"/>
  <c r="K6" i="1"/>
  <c r="K2" i="1"/>
  <c r="K3" i="1"/>
  <c r="K4" i="1"/>
  <c r="K5" i="1"/>
</calcChain>
</file>

<file path=xl/sharedStrings.xml><?xml version="1.0" encoding="utf-8"?>
<sst xmlns="http://schemas.openxmlformats.org/spreadsheetml/2006/main" count="132" uniqueCount="55">
  <si>
    <t>回答者</t>
    <rPh sb="0" eb="2">
      <t>カイトウ</t>
    </rPh>
    <rPh sb="2" eb="3">
      <t>シャ</t>
    </rPh>
    <phoneticPr fontId="2"/>
  </si>
  <si>
    <t>青</t>
  </si>
  <si>
    <t>青</t>
    <rPh sb="0" eb="1">
      <t>アオ</t>
    </rPh>
    <phoneticPr fontId="3"/>
  </si>
  <si>
    <t>黒</t>
  </si>
  <si>
    <t>黒</t>
    <rPh sb="0" eb="1">
      <t>クロ</t>
    </rPh>
    <phoneticPr fontId="3"/>
  </si>
  <si>
    <t>緑</t>
  </si>
  <si>
    <t>緑</t>
    <rPh sb="0" eb="1">
      <t>ミドリ</t>
    </rPh>
    <phoneticPr fontId="3"/>
  </si>
  <si>
    <t>白</t>
  </si>
  <si>
    <t>白</t>
    <rPh sb="0" eb="1">
      <t>シロ</t>
    </rPh>
    <phoneticPr fontId="3"/>
  </si>
  <si>
    <t>赤</t>
  </si>
  <si>
    <t>赤</t>
    <rPh sb="0" eb="1">
      <t>アカ</t>
    </rPh>
    <phoneticPr fontId="3"/>
  </si>
  <si>
    <t>灰</t>
  </si>
  <si>
    <t>灰</t>
    <rPh sb="0" eb="1">
      <t>ハイ</t>
    </rPh>
    <phoneticPr fontId="3"/>
  </si>
  <si>
    <t>紫</t>
  </si>
  <si>
    <t>紫</t>
    <rPh sb="0" eb="1">
      <t>ムラサキ</t>
    </rPh>
    <phoneticPr fontId="3"/>
  </si>
  <si>
    <t>問1</t>
    <rPh sb="0" eb="1">
      <t>トイ</t>
    </rPh>
    <phoneticPr fontId="3"/>
  </si>
  <si>
    <t>問2</t>
    <rPh sb="0" eb="1">
      <t>トイ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</si>
  <si>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</si>
  <si>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</si>
  <si>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音楽鑑賞</t>
    <rPh sb="0" eb="2">
      <t>オンガク</t>
    </rPh>
    <rPh sb="2" eb="4">
      <t>カンショウ</t>
    </rPh>
    <phoneticPr fontId="3"/>
  </si>
  <si>
    <t>スポーツ観戦</t>
    <rPh sb="4" eb="6">
      <t>カンセン</t>
    </rPh>
    <phoneticPr fontId="3"/>
  </si>
  <si>
    <t>読書</t>
    <rPh sb="0" eb="2">
      <t>ドクショ</t>
    </rPh>
    <phoneticPr fontId="3"/>
  </si>
  <si>
    <t>ネットゲーム</t>
    <phoneticPr fontId="3"/>
  </si>
  <si>
    <t>コード</t>
    <phoneticPr fontId="3"/>
  </si>
  <si>
    <t>度数（人）</t>
    <rPh sb="0" eb="2">
      <t>ドスウ</t>
    </rPh>
    <rPh sb="3" eb="4">
      <t>ヒト</t>
    </rPh>
    <phoneticPr fontId="3"/>
  </si>
  <si>
    <t>比率（％）</t>
    <rPh sb="0" eb="2">
      <t>ヒリツ</t>
    </rPh>
    <phoneticPr fontId="3"/>
  </si>
  <si>
    <t>問3</t>
    <rPh sb="0" eb="1">
      <t>トイ</t>
    </rPh>
    <phoneticPr fontId="3"/>
  </si>
  <si>
    <t>問１</t>
    <rPh sb="0" eb="1">
      <t>トイ</t>
    </rPh>
    <phoneticPr fontId="2"/>
  </si>
  <si>
    <t>問2</t>
    <rPh sb="0" eb="1">
      <t>トイ</t>
    </rPh>
    <phoneticPr fontId="2"/>
  </si>
  <si>
    <t>問3</t>
    <rPh sb="0" eb="1">
      <t>トイ</t>
    </rPh>
    <phoneticPr fontId="2"/>
  </si>
  <si>
    <t>※度数の大きい順に並べ替えている</t>
    <rPh sb="1" eb="3">
      <t>ドスウ</t>
    </rPh>
    <rPh sb="4" eb="5">
      <t>オオ</t>
    </rPh>
    <rPh sb="7" eb="8">
      <t>ジュン</t>
    </rPh>
    <rPh sb="9" eb="10">
      <t>ナラ</t>
    </rPh>
    <rPh sb="11" eb="12">
      <t>カ</t>
    </rPh>
    <phoneticPr fontId="3"/>
  </si>
  <si>
    <t>回答者</t>
    <rPh sb="0" eb="2">
      <t>カイトウ</t>
    </rPh>
    <rPh sb="2" eb="3">
      <t>シャ</t>
    </rPh>
    <phoneticPr fontId="3"/>
  </si>
  <si>
    <t>授業の満足度</t>
    <rPh sb="0" eb="2">
      <t>ジュギョウ</t>
    </rPh>
    <rPh sb="3" eb="6">
      <t>マンゾクド</t>
    </rPh>
    <phoneticPr fontId="3"/>
  </si>
  <si>
    <t>評点</t>
    <rPh sb="0" eb="2">
      <t>ヒョウテン</t>
    </rPh>
    <phoneticPr fontId="3"/>
  </si>
  <si>
    <t>人数</t>
    <rPh sb="0" eb="2">
      <t>ニンズウ</t>
    </rPh>
    <phoneticPr fontId="3"/>
  </si>
  <si>
    <t>比率</t>
    <rPh sb="0" eb="2">
      <t>ヒリツ</t>
    </rPh>
    <phoneticPr fontId="3"/>
  </si>
  <si>
    <t>累積比率</t>
    <rPh sb="0" eb="2">
      <t>ルイセキ</t>
    </rPh>
    <rPh sb="2" eb="4">
      <t>ヒリツ</t>
    </rPh>
    <phoneticPr fontId="3"/>
  </si>
  <si>
    <t>データ</t>
    <phoneticPr fontId="2"/>
  </si>
  <si>
    <t>平均値</t>
    <rPh sb="0" eb="3">
      <t>ヘイキンチ</t>
    </rPh>
    <phoneticPr fontId="3"/>
  </si>
  <si>
    <t>中央値</t>
    <rPh sb="0" eb="2">
      <t>チュウオウ</t>
    </rPh>
    <rPh sb="2" eb="3">
      <t>チ</t>
    </rPh>
    <phoneticPr fontId="3"/>
  </si>
  <si>
    <t>標準偏差</t>
    <rPh sb="0" eb="2">
      <t>ヒョウジュン</t>
    </rPh>
    <rPh sb="2" eb="4">
      <t>ヘンサ</t>
    </rPh>
    <phoneticPr fontId="3"/>
  </si>
  <si>
    <t>最大値</t>
    <rPh sb="0" eb="3">
      <t>サイダイチ</t>
    </rPh>
    <phoneticPr fontId="3"/>
  </si>
  <si>
    <t>最小値</t>
    <rPh sb="0" eb="3">
      <t>サイショウチ</t>
    </rPh>
    <phoneticPr fontId="3"/>
  </si>
  <si>
    <t>範囲</t>
    <rPh sb="0" eb="2">
      <t>ハンイ</t>
    </rPh>
    <phoneticPr fontId="3"/>
  </si>
  <si>
    <t>25ﾊﾟｰｾﾝﾀｲﾙ</t>
    <phoneticPr fontId="3"/>
  </si>
  <si>
    <t>75ﾊﾟｰｾﾝﾀｲﾙ</t>
    <phoneticPr fontId="3"/>
  </si>
  <si>
    <t>四分位範囲</t>
    <rPh sb="0" eb="3">
      <t>シブンイ</t>
    </rPh>
    <rPh sb="3" eb="5">
      <t>ハンイ</t>
    </rPh>
    <phoneticPr fontId="3"/>
  </si>
  <si>
    <t>四分位偏差</t>
    <rPh sb="0" eb="3">
      <t>シブンイ</t>
    </rPh>
    <rPh sb="3" eb="5">
      <t>ヘンサ</t>
    </rPh>
    <phoneticPr fontId="3"/>
  </si>
  <si>
    <t>並べ替え</t>
    <rPh sb="0" eb="1">
      <t>ナラ</t>
    </rPh>
    <rPh sb="2" eb="3">
      <t>カ</t>
    </rPh>
    <phoneticPr fontId="3"/>
  </si>
  <si>
    <t>度数</t>
    <rPh sb="0" eb="2">
      <t>ドスウ</t>
    </rPh>
    <phoneticPr fontId="3"/>
  </si>
  <si>
    <t>幹</t>
    <rPh sb="0" eb="1">
      <t>ミキ</t>
    </rPh>
    <phoneticPr fontId="3"/>
  </si>
  <si>
    <t>葉</t>
    <rPh sb="0" eb="1">
      <t>ハ</t>
    </rPh>
    <phoneticPr fontId="3"/>
  </si>
  <si>
    <t>葉2</t>
    <rPh sb="0" eb="1">
      <t>ハ</t>
    </rPh>
    <phoneticPr fontId="3"/>
  </si>
  <si>
    <t>　葉</t>
    <rPh sb="1" eb="2">
      <t>ハ</t>
    </rPh>
    <phoneticPr fontId="3"/>
  </si>
  <si>
    <t>幹葉図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</si>
</sst>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6" fontId="0" fillId="0" borderId="5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7" xfId="1" applyNumberFormat="1" applyFont="1" applyBorder="1">
      <alignment vertical="center"/>
    </xf>
    <xf numFmtId="9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問</a:t>
            </a:r>
            <a:r>
              <a:rPr lang="en-US" altLang="ja-JP"/>
              <a:t>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'例題2-1'!$I$1</c:f>
              <c:strCache>
                <c:ptCount val="1"/>
                <c:pt idx="0">
                  <c:v>度数（人）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'例題2-1'!$G$2:$G$3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'例題2-1'!$I$2:$I$3</c:f>
              <c:numCache>
                <c:formatCode>General</c:formatCode>
                <c:ptCount val="2"/>
                <c:pt idx="0">
                  <c:v>46</c:v>
                </c:pt>
                <c:pt idx="1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8-46B8-BD80-32D21D3A1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問</a:t>
            </a:r>
            <a:r>
              <a:rPr lang="en-US" altLang="ja-JP"/>
              <a:t>1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'例題2-1'!$I$1</c:f>
              <c:strCache>
                <c:ptCount val="1"/>
                <c:pt idx="0">
                  <c:v>度数（人）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059-41DE-BCAB-1F9F70C11E6D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59-41DE-BCAB-1F9F70C11E6D}"/>
              </c:ext>
            </c:extLst>
          </c:dPt>
          <c:dLbls>
            <c:dLbl>
              <c:idx val="0"/>
              <c:layout>
                <c:manualLayout>
                  <c:x val="2.9466153493071363E-2"/>
                  <c:y val="-5.9374736808152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59-41DE-BCAB-1F9F70C11E6D}"/>
                </c:ext>
              </c:extLst>
            </c:dLbl>
            <c:dLbl>
              <c:idx val="1"/>
              <c:layout>
                <c:manualLayout>
                  <c:x val="9.6990713959735804E-3"/>
                  <c:y val="-6.32305533703788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59-41DE-BCAB-1F9F70C11E6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'例題2-1'!$G$2:$G$3</c:f>
              <c:strCache>
                <c:ptCount val="2"/>
                <c:pt idx="0">
                  <c:v>男</c:v>
                </c:pt>
                <c:pt idx="1">
                  <c:v>女</c:v>
                </c:pt>
              </c:strCache>
            </c:strRef>
          </c:cat>
          <c:val>
            <c:numRef>
              <c:f>'例題2-1'!$I$2:$I$3</c:f>
              <c:numCache>
                <c:formatCode>General</c:formatCode>
                <c:ptCount val="2"/>
                <c:pt idx="0">
                  <c:v>46</c:v>
                </c:pt>
                <c:pt idx="1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9-41DE-BCAB-1F9F70C11E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問</a:t>
            </a:r>
            <a:r>
              <a:rPr lang="en-US" altLang="ja-JP"/>
              <a:t>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'例題2-1'!$I$1</c:f>
              <c:strCache>
                <c:ptCount val="1"/>
                <c:pt idx="0">
                  <c:v>度数（人）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'例題2-1'!$G$4:$G$7</c:f>
              <c:strCache>
                <c:ptCount val="4"/>
                <c:pt idx="0">
                  <c:v>ネットゲーム</c:v>
                </c:pt>
                <c:pt idx="1">
                  <c:v>スポーツ観戦</c:v>
                </c:pt>
                <c:pt idx="2">
                  <c:v>音楽鑑賞</c:v>
                </c:pt>
                <c:pt idx="3">
                  <c:v>読書</c:v>
                </c:pt>
              </c:strCache>
            </c:strRef>
          </c:cat>
          <c:val>
            <c:numRef>
              <c:f>'例題2-1'!$I$4:$I$7</c:f>
              <c:numCache>
                <c:formatCode>General</c:formatCode>
                <c:ptCount val="4"/>
                <c:pt idx="0">
                  <c:v>29</c:v>
                </c:pt>
                <c:pt idx="1">
                  <c:v>21</c:v>
                </c:pt>
                <c:pt idx="2">
                  <c:v>18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7F-4EA9-99D2-6307DCE912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問</a:t>
            </a:r>
            <a:r>
              <a:rPr lang="en-US" altLang="ja-JP"/>
              <a:t>2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'例題2-1'!$I$1</c:f>
              <c:strCache>
                <c:ptCount val="1"/>
                <c:pt idx="0">
                  <c:v>度数（人）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49B-4E6D-9453-AC7B676A5A57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49B-4E6D-9453-AC7B676A5A57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49B-4E6D-9453-AC7B676A5A57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49B-4E6D-9453-AC7B676A5A57}"/>
              </c:ext>
            </c:extLst>
          </c:dPt>
          <c:dLbls>
            <c:dLbl>
              <c:idx val="0"/>
              <c:layout>
                <c:manualLayout>
                  <c:x val="3.0795880089826821E-2"/>
                  <c:y val="2.86652880640369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B-4E6D-9453-AC7B676A5A57}"/>
                </c:ext>
              </c:extLst>
            </c:dLbl>
            <c:dLbl>
              <c:idx val="2"/>
              <c:layout>
                <c:manualLayout>
                  <c:x val="-3.8152620279300999E-3"/>
                  <c:y val="-1.52418318690160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B-4E6D-9453-AC7B676A5A57}"/>
                </c:ext>
              </c:extLst>
            </c:dLbl>
            <c:dLbl>
              <c:idx val="3"/>
              <c:layout>
                <c:manualLayout>
                  <c:x val="-2.1285800585102314E-2"/>
                  <c:y val="4.84564190139646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49B-4E6D-9453-AC7B676A5A5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'例題2-1'!$G$4:$G$7</c:f>
              <c:strCache>
                <c:ptCount val="4"/>
                <c:pt idx="0">
                  <c:v>ネットゲーム</c:v>
                </c:pt>
                <c:pt idx="1">
                  <c:v>スポーツ観戦</c:v>
                </c:pt>
                <c:pt idx="2">
                  <c:v>音楽鑑賞</c:v>
                </c:pt>
                <c:pt idx="3">
                  <c:v>読書</c:v>
                </c:pt>
              </c:strCache>
            </c:strRef>
          </c:cat>
          <c:val>
            <c:numRef>
              <c:f>'例題2-1'!$I$4:$I$7</c:f>
              <c:numCache>
                <c:formatCode>General</c:formatCode>
                <c:ptCount val="4"/>
                <c:pt idx="0">
                  <c:v>29</c:v>
                </c:pt>
                <c:pt idx="1">
                  <c:v>21</c:v>
                </c:pt>
                <c:pt idx="2">
                  <c:v>18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9B-4E6D-9453-AC7B676A5A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問</a:t>
            </a:r>
            <a:r>
              <a:rPr lang="en-US" altLang="ja-JP"/>
              <a:t>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'例題2-1'!$I$1</c:f>
              <c:strCache>
                <c:ptCount val="1"/>
                <c:pt idx="0">
                  <c:v>度数（人）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'例題2-1'!$G$8:$G$14</c:f>
              <c:strCache>
                <c:ptCount val="7"/>
                <c:pt idx="0">
                  <c:v>白</c:v>
                </c:pt>
                <c:pt idx="1">
                  <c:v>赤</c:v>
                </c:pt>
                <c:pt idx="2">
                  <c:v>緑</c:v>
                </c:pt>
                <c:pt idx="3">
                  <c:v>黒</c:v>
                </c:pt>
                <c:pt idx="4">
                  <c:v>灰</c:v>
                </c:pt>
                <c:pt idx="5">
                  <c:v>青</c:v>
                </c:pt>
                <c:pt idx="6">
                  <c:v>紫</c:v>
                </c:pt>
              </c:strCache>
            </c:strRef>
          </c:cat>
          <c:val>
            <c:numRef>
              <c:f>'例題2-1'!$I$8:$I$14</c:f>
              <c:numCache>
                <c:formatCode>General</c:formatCode>
                <c:ptCount val="7"/>
                <c:pt idx="0">
                  <c:v>17</c:v>
                </c:pt>
                <c:pt idx="1">
                  <c:v>14</c:v>
                </c:pt>
                <c:pt idx="2">
                  <c:v>14</c:v>
                </c:pt>
                <c:pt idx="3">
                  <c:v>11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C-4987-B0B0-743339354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問</a:t>
            </a:r>
            <a:r>
              <a:rPr lang="en-US" altLang="ja-JP"/>
              <a:t>3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'例題2-1'!$I$1</c:f>
              <c:strCache>
                <c:ptCount val="1"/>
                <c:pt idx="0">
                  <c:v>度数（人）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C1-429D-A38B-8C2CD461B01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C1-429D-A38B-8C2CD461B01B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C1-429D-A38B-8C2CD461B01B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C1-429D-A38B-8C2CD461B01B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C1-429D-A38B-8C2CD461B01B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675-4F7E-9704-4518196465B0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675-4F7E-9704-4518196465B0}"/>
              </c:ext>
            </c:extLst>
          </c:dPt>
          <c:dLbls>
            <c:dLbl>
              <c:idx val="0"/>
              <c:layout>
                <c:manualLayout>
                  <c:x val="2.1420714038875337E-2"/>
                  <c:y val="5.67750733353283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C1-429D-A38B-8C2CD461B01B}"/>
                </c:ext>
              </c:extLst>
            </c:dLbl>
            <c:dLbl>
              <c:idx val="1"/>
              <c:layout>
                <c:manualLayout>
                  <c:x val="-1.6443236671737856E-2"/>
                  <c:y val="-4.361144909175293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148366736974915"/>
                      <c:h val="0.1694310397041141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CC1-429D-A38B-8C2CD461B01B}"/>
                </c:ext>
              </c:extLst>
            </c:dLbl>
            <c:dLbl>
              <c:idx val="2"/>
              <c:layout>
                <c:manualLayout>
                  <c:x val="0.10591798995535411"/>
                  <c:y val="-1.335446633205194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CC1-429D-A38B-8C2CD461B01B}"/>
                </c:ext>
              </c:extLst>
            </c:dLbl>
            <c:dLbl>
              <c:idx val="4"/>
              <c:layout>
                <c:manualLayout>
                  <c:x val="-1.846844589122584E-2"/>
                  <c:y val="7.3559321426459499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CC1-429D-A38B-8C2CD461B01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'例題2-1'!$G$8:$G$14</c:f>
              <c:strCache>
                <c:ptCount val="7"/>
                <c:pt idx="0">
                  <c:v>白</c:v>
                </c:pt>
                <c:pt idx="1">
                  <c:v>赤</c:v>
                </c:pt>
                <c:pt idx="2">
                  <c:v>緑</c:v>
                </c:pt>
                <c:pt idx="3">
                  <c:v>黒</c:v>
                </c:pt>
                <c:pt idx="4">
                  <c:v>灰</c:v>
                </c:pt>
                <c:pt idx="5">
                  <c:v>青</c:v>
                </c:pt>
                <c:pt idx="6">
                  <c:v>紫</c:v>
                </c:pt>
              </c:strCache>
            </c:strRef>
          </c:cat>
          <c:val>
            <c:numRef>
              <c:f>'例題2-1'!$I$8:$I$14</c:f>
              <c:numCache>
                <c:formatCode>General</c:formatCode>
                <c:ptCount val="7"/>
                <c:pt idx="0">
                  <c:v>17</c:v>
                </c:pt>
                <c:pt idx="1">
                  <c:v>14</c:v>
                </c:pt>
                <c:pt idx="2">
                  <c:v>14</c:v>
                </c:pt>
                <c:pt idx="3">
                  <c:v>11</c:v>
                </c:pt>
                <c:pt idx="4">
                  <c:v>10</c:v>
                </c:pt>
                <c:pt idx="5">
                  <c:v>8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CC1-429D-A38B-8C2CD461B0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授業の満足度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'例題2-2'!$E$1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'例題2-2'!$E$2:$E$6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18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5D-4821-8020-342A44598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授業の満足度</a:t>
            </a:r>
          </a:p>
        </c:rich>
      </c:tx>
      <c:layout>
        <c:manualLayout>
          <c:xMode val="edge"/>
          <c:yMode val="edge"/>
          <c:x val="0.26113353054454536"/>
          <c:y val="5.68942376440947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'例題2-2'!$E$1</c:f>
              <c:strCache>
                <c:ptCount val="1"/>
                <c:pt idx="0">
                  <c:v>人数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'例題2-2'!$E$2:$E$6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18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B6-4EB1-B0C0-62135E18D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62620408"/>
        <c:axId val="862620736"/>
      </c:barChart>
      <c:lineChart>
        <c:grouping val="standard"/>
        <c:varyColors val="0"/>
        <c:ser>
          <c:idx val="0"/>
          <c:order val="1"/>
          <c:tx>
            <c:strRef>
              <c:f>'例題2-2'!$G$1</c:f>
              <c:strCache>
                <c:ptCount val="1"/>
                <c:pt idx="0">
                  <c:v>累積比率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val>
            <c:numRef>
              <c:f>'例題2-2'!$G$2:$G$6</c:f>
              <c:numCache>
                <c:formatCode>0.0%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0.66</c:v>
                </c:pt>
                <c:pt idx="3">
                  <c:v>0.86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B6-4EB1-B0C0-62135E18D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638536"/>
        <c:axId val="916644112"/>
      </c:lineChart>
      <c:catAx>
        <c:axId val="862620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736"/>
        <c:crosses val="autoZero"/>
        <c:auto val="1"/>
        <c:lblAlgn val="ctr"/>
        <c:lblOffset val="100"/>
        <c:noMultiLvlLbl val="0"/>
      </c:catAx>
      <c:valAx>
        <c:axId val="862620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62620408"/>
        <c:crosses val="autoZero"/>
        <c:crossBetween val="between"/>
      </c:valAx>
      <c:valAx>
        <c:axId val="916644112"/>
        <c:scaling>
          <c:orientation val="minMax"/>
          <c:max val="1"/>
        </c:scaling>
        <c:delete val="0"/>
        <c:axPos val="r"/>
        <c:numFmt formatCode="0.0%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916638536"/>
        <c:crosses val="max"/>
        <c:crossBetween val="between"/>
      </c:valAx>
      <c:catAx>
        <c:axId val="916638536"/>
        <c:scaling>
          <c:orientation val="minMax"/>
        </c:scaling>
        <c:delete val="1"/>
        <c:axPos val="b"/>
        <c:majorTickMark val="out"/>
        <c:minorTickMark val="none"/>
        <c:tickLblPos val="nextTo"/>
        <c:crossAx val="916644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+mn-ea"/>
          <a:ea typeface="+mn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游ゴシック 本文"/>
                <a:ea typeface="+mn-ea"/>
                <a:cs typeface="+mn-cs"/>
              </a:defRPr>
            </a:pPr>
            <a:r>
              <a:rPr lang="ja-JP"/>
              <a:t>年齢のドットプロット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游ゴシック 本文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9903407101399542E-2"/>
          <c:y val="0.29895080425078102"/>
          <c:w val="0.89360878393287058"/>
          <c:h val="0.500746380533997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'例題2-3 (ドットプロット)'!$C$1</c:f>
              <c:strCache>
                <c:ptCount val="1"/>
                <c:pt idx="0">
                  <c:v>度数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'例題2-3 (ドットプロット)'!$B$2:$B$81</c:f>
              <c:numCache>
                <c:formatCode>General</c:formatCode>
                <c:ptCount val="80"/>
                <c:pt idx="0">
                  <c:v>19</c:v>
                </c:pt>
                <c:pt idx="1">
                  <c:v>21</c:v>
                </c:pt>
                <c:pt idx="2">
                  <c:v>21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23</c:v>
                </c:pt>
                <c:pt idx="7">
                  <c:v>23</c:v>
                </c:pt>
                <c:pt idx="8">
                  <c:v>26</c:v>
                </c:pt>
                <c:pt idx="9">
                  <c:v>28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33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36</c:v>
                </c:pt>
                <c:pt idx="30">
                  <c:v>36</c:v>
                </c:pt>
                <c:pt idx="31">
                  <c:v>36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38</c:v>
                </c:pt>
                <c:pt idx="42">
                  <c:v>39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40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41</c:v>
                </c:pt>
                <c:pt idx="52">
                  <c:v>42</c:v>
                </c:pt>
                <c:pt idx="53">
                  <c:v>42</c:v>
                </c:pt>
                <c:pt idx="54">
                  <c:v>43</c:v>
                </c:pt>
                <c:pt idx="55">
                  <c:v>43</c:v>
                </c:pt>
                <c:pt idx="56">
                  <c:v>44</c:v>
                </c:pt>
                <c:pt idx="57">
                  <c:v>44</c:v>
                </c:pt>
                <c:pt idx="58">
                  <c:v>44</c:v>
                </c:pt>
                <c:pt idx="59">
                  <c:v>45</c:v>
                </c:pt>
                <c:pt idx="60">
                  <c:v>45</c:v>
                </c:pt>
                <c:pt idx="61">
                  <c:v>45</c:v>
                </c:pt>
                <c:pt idx="62">
                  <c:v>46</c:v>
                </c:pt>
                <c:pt idx="63">
                  <c:v>46</c:v>
                </c:pt>
                <c:pt idx="64">
                  <c:v>46</c:v>
                </c:pt>
                <c:pt idx="65">
                  <c:v>47</c:v>
                </c:pt>
                <c:pt idx="66">
                  <c:v>47</c:v>
                </c:pt>
                <c:pt idx="67">
                  <c:v>47</c:v>
                </c:pt>
                <c:pt idx="68">
                  <c:v>49</c:v>
                </c:pt>
                <c:pt idx="69">
                  <c:v>49</c:v>
                </c:pt>
                <c:pt idx="70">
                  <c:v>49</c:v>
                </c:pt>
                <c:pt idx="71">
                  <c:v>50</c:v>
                </c:pt>
                <c:pt idx="72">
                  <c:v>51</c:v>
                </c:pt>
                <c:pt idx="73">
                  <c:v>52</c:v>
                </c:pt>
                <c:pt idx="74">
                  <c:v>52</c:v>
                </c:pt>
                <c:pt idx="75">
                  <c:v>53</c:v>
                </c:pt>
                <c:pt idx="76">
                  <c:v>53</c:v>
                </c:pt>
                <c:pt idx="77">
                  <c:v>54</c:v>
                </c:pt>
                <c:pt idx="78">
                  <c:v>56</c:v>
                </c:pt>
                <c:pt idx="79">
                  <c:v>59</c:v>
                </c:pt>
              </c:numCache>
            </c:numRef>
          </c:xVal>
          <c:yVal>
            <c:numRef>
              <c:f>'例題2-3 (ドットプロット)'!$C$2:$C$81</c:f>
              <c:numCache>
                <c:formatCode>General</c:formatCode>
                <c:ptCount val="8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3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1</c:v>
                </c:pt>
                <c:pt idx="53">
                  <c:v>2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63-434E-9968-018923518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404152"/>
        <c:axId val="898408416"/>
      </c:scatterChart>
      <c:valAx>
        <c:axId val="898404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游ゴシック 本文"/>
                <a:ea typeface="+mn-ea"/>
                <a:cs typeface="+mn-cs"/>
              </a:defRPr>
            </a:pPr>
            <a:endParaRPr lang="ja-JP"/>
          </a:p>
        </c:txPr>
        <c:crossAx val="898408416"/>
        <c:crosses val="autoZero"/>
        <c:crossBetween val="midCat"/>
      </c:valAx>
      <c:valAx>
        <c:axId val="89840841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游ゴシック 本文"/>
                <a:ea typeface="+mn-ea"/>
                <a:cs typeface="+mn-cs"/>
              </a:defRPr>
            </a:pPr>
            <a:endParaRPr lang="ja-JP"/>
          </a:p>
        </c:txPr>
        <c:crossAx val="898404152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latin typeface="游ゴシック 本文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年齢のヒストグラム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100"/>
          </a:pPr>
          <a:r>
            <a:rPr lang="ja-JP" altLang="en-US" sz="11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年齢のヒストグラム</a:t>
          </a:r>
        </a:p>
      </cx:txPr>
    </cx:title>
    <cx:plotArea>
      <cx:plotAreaRegion>
        <cx:series layoutId="clusteredColumn" uniqueId="{33ACFF88-3D02-444C-AF16-BA6BA812597F}">
          <cx:tx>
            <cx:txData>
              <cx:f>_xlchart.v1.2</cx:f>
              <cx:v>データ</cx:v>
            </cx:txData>
          </cx:tx>
          <cx:dataId val="0"/>
          <cx:layoutPr>
            <cx:binning intervalClosed="r">
              <cx:binSize val="7"/>
            </cx:binning>
          </cx:layoutPr>
        </cx:series>
      </cx:plotAreaRegion>
      <cx:axis id="0">
        <cx:catScaling gapWidth="0"/>
        <cx:tickLabels/>
        <cx:txPr>
          <a:bodyPr vertOverflow="overflow" horzOverflow="overflow" wrap="square" lIns="0" tIns="0" rIns="0" bIns="0"/>
          <a:lstStyle/>
          <a:p>
            <a:pPr algn="ctr" rtl="0">
              <a:defRPr sz="1050" b="0" i="0">
                <a:solidFill>
                  <a:srgbClr val="595959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ja-JP" altLang="en-US" sz="1050"/>
          </a:p>
        </cx:txPr>
      </cx:axis>
      <cx:axis id="1">
        <cx:valScaling/>
        <cx:majorTickMarks type="in"/>
        <cx:tickLabels/>
        <cx:spPr>
          <a:ln>
            <a:solidFill>
              <a:schemeClr val="tx1">
                <a:lumMod val="50000"/>
                <a:lumOff val="50000"/>
              </a:schemeClr>
            </a:solidFill>
          </a:ln>
        </cx:spPr>
        <cx:txPr>
          <a:bodyPr vertOverflow="overflow" horzOverflow="overflow" wrap="square" lIns="0" tIns="0" rIns="0" bIns="0"/>
          <a:lstStyle/>
          <a:p>
            <a:pPr algn="ctr" rtl="0">
              <a:defRPr sz="1050" b="0" i="0">
                <a:solidFill>
                  <a:srgbClr val="595959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 lang="ja-JP" altLang="en-US" sz="1050"/>
          </a:p>
        </cx:txPr>
      </cx:axis>
    </cx:plotArea>
  </cx:chart>
  <cx:spPr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年齢の箱ひげ図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r>
            <a:rPr lang="ja-JP" alt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  <a:ea typeface="游ゴシック" panose="020B0400000000000000" pitchFamily="50" charset="-128"/>
            </a:rPr>
            <a:t>年齢の箱ひげ図</a:t>
          </a:r>
        </a:p>
      </cx:txPr>
    </cx:title>
    <cx:plotArea>
      <cx:plotAreaRegion>
        <cx:series layoutId="boxWhisker" uniqueId="{090163F0-866A-4E6F-93E8-28AC5426910F}">
          <cx:tx>
            <cx:txData>
              <cx:f>_xlchart.v1.0</cx:f>
              <cx:v>データ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  <cx:spPr>
          <a:ln>
            <a:solidFill>
              <a:schemeClr val="tx1">
                <a:lumMod val="50000"/>
                <a:lumOff val="50000"/>
              </a:schemeClr>
            </a:solidFill>
          </a:ln>
        </cx:spPr>
      </cx:axis>
      <cx:axis id="1">
        <cx:valScaling/>
        <cx:majorTickMarks type="in"/>
        <cx:tickLabels/>
        <cx:spPr>
          <a:ln>
            <a:solidFill>
              <a:schemeClr val="tx1">
                <a:lumMod val="50000"/>
                <a:lumOff val="50000"/>
              </a:schemeClr>
            </a:solidFill>
          </a:ln>
        </cx:spPr>
      </cx:axis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62752</xdr:rowOff>
    </xdr:from>
    <xdr:to>
      <xdr:col>15</xdr:col>
      <xdr:colOff>636494</xdr:colOff>
      <xdr:row>9</xdr:row>
      <xdr:rowOff>197223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AFC940-8F47-465F-8AF1-F54B97BD40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519954</xdr:colOff>
      <xdr:row>0</xdr:row>
      <xdr:rowOff>26896</xdr:rowOff>
    </xdr:from>
    <xdr:to>
      <xdr:col>20</xdr:col>
      <xdr:colOff>484095</xdr:colOff>
      <xdr:row>9</xdr:row>
      <xdr:rowOff>161367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9AA37F79-5E9A-4CBC-9332-F75F2E518B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10</xdr:row>
      <xdr:rowOff>8962</xdr:rowOff>
    </xdr:from>
    <xdr:to>
      <xdr:col>16</xdr:col>
      <xdr:colOff>430306</xdr:colOff>
      <xdr:row>19</xdr:row>
      <xdr:rowOff>143433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6140D59-5AF3-4BAC-8077-ACD631E322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573742</xdr:colOff>
      <xdr:row>10</xdr:row>
      <xdr:rowOff>53789</xdr:rowOff>
    </xdr:from>
    <xdr:to>
      <xdr:col>20</xdr:col>
      <xdr:colOff>537883</xdr:colOff>
      <xdr:row>19</xdr:row>
      <xdr:rowOff>188260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4A7E1122-A6CB-4CFB-BFAB-7E2FD2822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16</xdr:col>
      <xdr:colOff>430306</xdr:colOff>
      <xdr:row>29</xdr:row>
      <xdr:rowOff>134471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147987C7-E70D-46AD-B2C5-7A619363B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600636</xdr:colOff>
      <xdr:row>20</xdr:row>
      <xdr:rowOff>116541</xdr:rowOff>
    </xdr:from>
    <xdr:to>
      <xdr:col>20</xdr:col>
      <xdr:colOff>564777</xdr:colOff>
      <xdr:row>30</xdr:row>
      <xdr:rowOff>17929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A65C86CD-F7A0-47D6-B51A-5BF7B3A06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0.0768</cdr:y>
    </cdr:from>
    <cdr:to>
      <cdr:x>0.16992</cdr:x>
      <cdr:y>0.22387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DA787C5-8872-4E91-B1C9-28D25371F925}"/>
            </a:ext>
          </a:extLst>
        </cdr:cNvPr>
        <cdr:cNvSpPr txBox="1"/>
      </cdr:nvSpPr>
      <cdr:spPr>
        <a:xfrm xmlns:a="http://schemas.openxmlformats.org/drawingml/2006/main">
          <a:off x="0" y="140447"/>
          <a:ext cx="776872" cy="268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12</xdr:col>
      <xdr:colOff>430307</xdr:colOff>
      <xdr:row>9</xdr:row>
      <xdr:rowOff>134471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66FB6FE-2F17-4A82-96D4-E9741AD4A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627529</xdr:colOff>
      <xdr:row>0</xdr:row>
      <xdr:rowOff>0</xdr:rowOff>
    </xdr:from>
    <xdr:to>
      <xdr:col>19</xdr:col>
      <xdr:colOff>376518</xdr:colOff>
      <xdr:row>9</xdr:row>
      <xdr:rowOff>134471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F7383C2-7B05-410F-A52D-FC2A80B4D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0.05622</cdr:y>
    </cdr:from>
    <cdr:to>
      <cdr:x>0.25</cdr:x>
      <cdr:y>0.17671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E0FCA7-F1B9-493F-B42F-1B1E425618FF}"/>
            </a:ext>
          </a:extLst>
        </cdr:cNvPr>
        <cdr:cNvSpPr txBox="1"/>
      </cdr:nvSpPr>
      <cdr:spPr>
        <a:xfrm xmlns:a="http://schemas.openxmlformats.org/drawingml/2006/main">
          <a:off x="0" y="125506"/>
          <a:ext cx="663389" cy="268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/>
            <a:t>（人）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26893</xdr:colOff>
      <xdr:row>0</xdr:row>
      <xdr:rowOff>0</xdr:rowOff>
    </xdr:from>
    <xdr:to>
      <xdr:col>10</xdr:col>
      <xdr:colOff>358588</xdr:colOff>
      <xdr:row>10</xdr:row>
      <xdr:rowOff>80682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30EBC024-4D32-4AB9-B283-2A9CFEDBB8E6}"/>
            </a:ext>
          </a:extLst>
        </xdr:cNvPr>
        <xdr:cNvGrpSpPr/>
      </xdr:nvGrpSpPr>
      <xdr:grpSpPr>
        <a:xfrm>
          <a:off x="3576917" y="0"/>
          <a:ext cx="3693459" cy="2411506"/>
          <a:chOff x="3576917" y="0"/>
          <a:chExt cx="4572000" cy="2743200"/>
        </a:xfrm>
      </xdr:grpSpPr>
      <mc:AlternateContent xmlns:mc="http://schemas.openxmlformats.org/markup-compatibility/2006">
        <mc:Choice xmlns:cx1="http://schemas.microsoft.com/office/drawing/2015/9/8/chartex" Requires="cx1">
          <xdr:graphicFrame macro="">
            <xdr:nvGraphicFramePr>
              <xdr:cNvPr id="2" name="グラフ 1">
                <a:extLst>
                  <a:ext uri="{FF2B5EF4-FFF2-40B4-BE49-F238E27FC236}">
                    <a16:creationId xmlns:a16="http://schemas.microsoft.com/office/drawing/2014/main" id="{26E2A901-DA03-432F-8785-ED7030143B1A}"/>
                  </a:ext>
                </a:extLst>
              </xdr:cNvPr>
              <xdr:cNvGraphicFramePr/>
            </xdr:nvGraphicFramePr>
            <xdr:xfrm>
              <a:off x="3576917" y="0"/>
              <a:ext cx="4572000" cy="274320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3576917" y="0"/>
                <a:ext cx="4572000" cy="274320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ja-JP" altLang="en-US" sz="1100"/>
                  <a:t>この図は、お使いのバージョンの Excel では利用できません。
この図形を編集するか、このブックを異なるファイル形式に保存すると、グラフが恒久的に壊れます。</a:t>
                </a:r>
              </a:p>
            </xdr:txBody>
          </xdr:sp>
        </mc:Fallback>
      </mc:AlternateContent>
      <xdr:sp macro="" textlink="">
        <xdr:nvSpPr>
          <xdr:cNvPr id="4" name="テキスト ボックス 1">
            <a:extLst>
              <a:ext uri="{FF2B5EF4-FFF2-40B4-BE49-F238E27FC236}">
                <a16:creationId xmlns:a16="http://schemas.microsoft.com/office/drawing/2014/main" id="{EDA787C5-8872-4E91-B1C9-28D25371F925}"/>
              </a:ext>
            </a:extLst>
          </xdr:cNvPr>
          <xdr:cNvSpPr txBox="1"/>
        </xdr:nvSpPr>
        <xdr:spPr>
          <a:xfrm>
            <a:off x="3576917" y="125505"/>
            <a:ext cx="779930" cy="268959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ja-JP" altLang="en-US" sz="800"/>
              <a:t>（人）</a:t>
            </a:r>
          </a:p>
        </xdr:txBody>
      </xdr:sp>
    </xdr:grpSp>
    <xdr:clientData/>
  </xdr:twoCellAnchor>
  <xdr:twoCellAnchor>
    <xdr:from>
      <xdr:col>11</xdr:col>
      <xdr:colOff>98612</xdr:colOff>
      <xdr:row>0</xdr:row>
      <xdr:rowOff>0</xdr:rowOff>
    </xdr:from>
    <xdr:to>
      <xdr:col>14</xdr:col>
      <xdr:colOff>421341</xdr:colOff>
      <xdr:row>11</xdr:row>
      <xdr:rowOff>62753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グラフ 5">
              <a:extLst>
                <a:ext uri="{FF2B5EF4-FFF2-40B4-BE49-F238E27FC236}">
                  <a16:creationId xmlns:a16="http://schemas.microsoft.com/office/drawing/2014/main" id="{B60C6137-7075-4E83-9F85-74A54104F87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82753" y="0"/>
              <a:ext cx="2339788" cy="262665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663388</xdr:colOff>
      <xdr:row>0</xdr:row>
      <xdr:rowOff>17929</xdr:rowOff>
    </xdr:from>
    <xdr:to>
      <xdr:col>10</xdr:col>
      <xdr:colOff>44824</xdr:colOff>
      <xdr:row>6</xdr:row>
      <xdr:rowOff>26894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3BA83D5-A384-4BCE-B9D0-D5FACDFBE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0F8A-C429-42F5-A481-D5CA49237197}">
  <dimension ref="A1:K81"/>
  <sheetViews>
    <sheetView showGridLines="0" tabSelected="1" zoomScale="85" zoomScaleNormal="85" workbookViewId="0"/>
  </sheetViews>
  <sheetFormatPr defaultRowHeight="18" x14ac:dyDescent="0.45"/>
  <cols>
    <col min="1" max="4" width="8.796875" style="1"/>
    <col min="7" max="7" width="13.19921875" bestFit="1" customWidth="1"/>
    <col min="9" max="10" width="11" bestFit="1" customWidth="1"/>
    <col min="11" max="11" width="36.296875" bestFit="1" customWidth="1"/>
  </cols>
  <sheetData>
    <row r="1" spans="1:11" x14ac:dyDescent="0.45">
      <c r="A1" s="5" t="s">
        <v>0</v>
      </c>
      <c r="B1" s="5" t="s">
        <v>27</v>
      </c>
      <c r="C1" s="5" t="s">
        <v>28</v>
      </c>
      <c r="D1" s="5" t="s">
        <v>29</v>
      </c>
      <c r="H1" s="6" t="s">
        <v>23</v>
      </c>
      <c r="I1" s="6" t="s">
        <v>24</v>
      </c>
      <c r="J1" s="6" t="s">
        <v>25</v>
      </c>
      <c r="K1" s="6"/>
    </row>
    <row r="2" spans="1:11" x14ac:dyDescent="0.45">
      <c r="A2" s="5">
        <v>1</v>
      </c>
      <c r="B2" s="5">
        <v>2</v>
      </c>
      <c r="C2" s="5">
        <v>3</v>
      </c>
      <c r="D2" s="5" t="s">
        <v>2</v>
      </c>
      <c r="F2" s="2" t="s">
        <v>15</v>
      </c>
      <c r="G2" s="2" t="s">
        <v>17</v>
      </c>
      <c r="H2" s="7">
        <v>1</v>
      </c>
      <c r="I2" s="7">
        <f>COUNTIF(B:B,H2)</f>
        <v>46</v>
      </c>
      <c r="J2" s="10">
        <f>I2/COUNT(B:B)</f>
        <v>0.57499999999999996</v>
      </c>
      <c r="K2" s="7" t="str">
        <f t="shared" ref="K2:K14" si="0">REPT("|",I2)</f>
        <v>||||||||||||||||||||||||||||||||||||||||||||||</v>
      </c>
    </row>
    <row r="3" spans="1:11" x14ac:dyDescent="0.45">
      <c r="A3" s="5">
        <v>2</v>
      </c>
      <c r="B3" s="5">
        <v>1</v>
      </c>
      <c r="C3" s="5">
        <v>4</v>
      </c>
      <c r="D3" s="5" t="s">
        <v>4</v>
      </c>
      <c r="F3" s="3"/>
      <c r="G3" s="3" t="s">
        <v>18</v>
      </c>
      <c r="H3" s="8">
        <v>2</v>
      </c>
      <c r="I3" s="8">
        <f>COUNTIF(B:B,H3)</f>
        <v>34</v>
      </c>
      <c r="J3" s="11">
        <f>I3/COUNT(B:B)</f>
        <v>0.42499999999999999</v>
      </c>
      <c r="K3" s="8" t="str">
        <f t="shared" si="0"/>
        <v>||||||||||||||||||||||||||||||||||</v>
      </c>
    </row>
    <row r="4" spans="1:11" x14ac:dyDescent="0.45">
      <c r="A4" s="5">
        <v>3</v>
      </c>
      <c r="B4" s="5">
        <v>1</v>
      </c>
      <c r="C4" s="5">
        <v>3</v>
      </c>
      <c r="D4" s="5" t="s">
        <v>4</v>
      </c>
      <c r="F4" s="2" t="s">
        <v>16</v>
      </c>
      <c r="G4" s="2" t="s">
        <v>22</v>
      </c>
      <c r="H4" s="7">
        <v>4</v>
      </c>
      <c r="I4" s="7">
        <f>COUNTIF(C:C,H4)</f>
        <v>29</v>
      </c>
      <c r="J4" s="10">
        <f>I4/COUNT(C:C)</f>
        <v>0.36249999999999999</v>
      </c>
      <c r="K4" s="7" t="str">
        <f t="shared" si="0"/>
        <v>|||||||||||||||||||||||||||||</v>
      </c>
    </row>
    <row r="5" spans="1:11" x14ac:dyDescent="0.45">
      <c r="A5" s="5">
        <v>4</v>
      </c>
      <c r="B5" s="5">
        <v>1</v>
      </c>
      <c r="C5" s="5">
        <v>2</v>
      </c>
      <c r="D5" s="5" t="s">
        <v>2</v>
      </c>
      <c r="F5" s="4"/>
      <c r="G5" s="4" t="s">
        <v>20</v>
      </c>
      <c r="H5" s="9">
        <v>2</v>
      </c>
      <c r="I5" s="9">
        <f>COUNTIF(C:C,H5)</f>
        <v>21</v>
      </c>
      <c r="J5" s="12">
        <f>I5/COUNT(C:C)</f>
        <v>0.26250000000000001</v>
      </c>
      <c r="K5" s="9" t="str">
        <f t="shared" si="0"/>
        <v>|||||||||||||||||||||</v>
      </c>
    </row>
    <row r="6" spans="1:11" x14ac:dyDescent="0.45">
      <c r="A6" s="5">
        <v>5</v>
      </c>
      <c r="B6" s="5">
        <v>1</v>
      </c>
      <c r="C6" s="5">
        <v>3</v>
      </c>
      <c r="D6" s="5" t="s">
        <v>6</v>
      </c>
      <c r="F6" s="4"/>
      <c r="G6" s="4" t="s">
        <v>19</v>
      </c>
      <c r="H6" s="9">
        <v>1</v>
      </c>
      <c r="I6" s="9">
        <f>COUNTIF(C:C,H6)</f>
        <v>18</v>
      </c>
      <c r="J6" s="12">
        <f>I6/COUNT(C:C)</f>
        <v>0.22500000000000001</v>
      </c>
      <c r="K6" s="9" t="str">
        <f t="shared" si="0"/>
        <v>||||||||||||||||||</v>
      </c>
    </row>
    <row r="7" spans="1:11" x14ac:dyDescent="0.45">
      <c r="A7" s="5">
        <v>6</v>
      </c>
      <c r="B7" s="5">
        <v>1</v>
      </c>
      <c r="C7" s="5">
        <v>4</v>
      </c>
      <c r="D7" s="5" t="s">
        <v>8</v>
      </c>
      <c r="F7" s="3"/>
      <c r="G7" s="3" t="s">
        <v>21</v>
      </c>
      <c r="H7" s="8">
        <v>3</v>
      </c>
      <c r="I7" s="8">
        <f>COUNTIF(C:C,H7)</f>
        <v>12</v>
      </c>
      <c r="J7" s="11">
        <f>I7/COUNT(C:C)</f>
        <v>0.15</v>
      </c>
      <c r="K7" s="8" t="str">
        <f t="shared" si="0"/>
        <v>||||||||||||</v>
      </c>
    </row>
    <row r="8" spans="1:11" x14ac:dyDescent="0.45">
      <c r="A8" s="5">
        <v>7</v>
      </c>
      <c r="B8" s="5">
        <v>2</v>
      </c>
      <c r="C8" s="5">
        <v>4</v>
      </c>
      <c r="D8" s="5" t="s">
        <v>6</v>
      </c>
      <c r="F8" s="2" t="s">
        <v>26</v>
      </c>
      <c r="G8" s="2" t="s">
        <v>7</v>
      </c>
      <c r="H8" s="7"/>
      <c r="I8" s="7">
        <v>17</v>
      </c>
      <c r="J8" s="10">
        <v>0.21249999999999999</v>
      </c>
      <c r="K8" s="7" t="str">
        <f t="shared" si="0"/>
        <v>|||||||||||||||||</v>
      </c>
    </row>
    <row r="9" spans="1:11" x14ac:dyDescent="0.45">
      <c r="A9" s="5">
        <v>8</v>
      </c>
      <c r="B9" s="5">
        <v>1</v>
      </c>
      <c r="C9" s="5">
        <v>1</v>
      </c>
      <c r="D9" s="5" t="s">
        <v>4</v>
      </c>
      <c r="F9" s="4"/>
      <c r="G9" s="4" t="s">
        <v>9</v>
      </c>
      <c r="H9" s="9"/>
      <c r="I9" s="9">
        <v>14</v>
      </c>
      <c r="J9" s="12">
        <v>0.17499999999999999</v>
      </c>
      <c r="K9" s="9" t="str">
        <f t="shared" si="0"/>
        <v>||||||||||||||</v>
      </c>
    </row>
    <row r="10" spans="1:11" x14ac:dyDescent="0.45">
      <c r="A10" s="5">
        <v>9</v>
      </c>
      <c r="B10" s="5">
        <v>1</v>
      </c>
      <c r="C10" s="5">
        <v>4</v>
      </c>
      <c r="D10" s="5" t="s">
        <v>10</v>
      </c>
      <c r="F10" s="4"/>
      <c r="G10" s="4" t="s">
        <v>5</v>
      </c>
      <c r="H10" s="9"/>
      <c r="I10" s="9">
        <v>14</v>
      </c>
      <c r="J10" s="12">
        <v>0.17499999999999999</v>
      </c>
      <c r="K10" s="9" t="str">
        <f t="shared" si="0"/>
        <v>||||||||||||||</v>
      </c>
    </row>
    <row r="11" spans="1:11" x14ac:dyDescent="0.45">
      <c r="A11" s="5">
        <v>10</v>
      </c>
      <c r="B11" s="5">
        <v>1</v>
      </c>
      <c r="C11" s="5">
        <v>2</v>
      </c>
      <c r="D11" s="5" t="s">
        <v>12</v>
      </c>
      <c r="F11" s="4"/>
      <c r="G11" s="4" t="s">
        <v>3</v>
      </c>
      <c r="H11" s="9"/>
      <c r="I11" s="9">
        <v>11</v>
      </c>
      <c r="J11" s="12">
        <v>0.13750000000000001</v>
      </c>
      <c r="K11" s="9" t="str">
        <f t="shared" si="0"/>
        <v>|||||||||||</v>
      </c>
    </row>
    <row r="12" spans="1:11" x14ac:dyDescent="0.45">
      <c r="A12" s="5">
        <v>11</v>
      </c>
      <c r="B12" s="5">
        <v>2</v>
      </c>
      <c r="C12" s="5">
        <v>2</v>
      </c>
      <c r="D12" s="5" t="s">
        <v>6</v>
      </c>
      <c r="F12" s="4"/>
      <c r="G12" s="4" t="s">
        <v>11</v>
      </c>
      <c r="H12" s="9"/>
      <c r="I12" s="9">
        <v>10</v>
      </c>
      <c r="J12" s="12">
        <v>0.125</v>
      </c>
      <c r="K12" s="9" t="str">
        <f t="shared" si="0"/>
        <v>||||||||||</v>
      </c>
    </row>
    <row r="13" spans="1:11" x14ac:dyDescent="0.45">
      <c r="A13" s="5">
        <v>12</v>
      </c>
      <c r="B13" s="5">
        <v>2</v>
      </c>
      <c r="C13" s="5">
        <v>4</v>
      </c>
      <c r="D13" s="5" t="s">
        <v>8</v>
      </c>
      <c r="F13" s="4"/>
      <c r="G13" s="4" t="s">
        <v>1</v>
      </c>
      <c r="H13" s="9"/>
      <c r="I13" s="9">
        <v>8</v>
      </c>
      <c r="J13" s="12">
        <v>0.1</v>
      </c>
      <c r="K13" s="9" t="str">
        <f t="shared" si="0"/>
        <v>||||||||</v>
      </c>
    </row>
    <row r="14" spans="1:11" x14ac:dyDescent="0.45">
      <c r="A14" s="5">
        <v>13</v>
      </c>
      <c r="B14" s="5">
        <v>1</v>
      </c>
      <c r="C14" s="5">
        <v>4</v>
      </c>
      <c r="D14" s="5" t="s">
        <v>6</v>
      </c>
      <c r="F14" s="3"/>
      <c r="G14" s="3" t="s">
        <v>13</v>
      </c>
      <c r="H14" s="8"/>
      <c r="I14" s="8">
        <v>6</v>
      </c>
      <c r="J14" s="11">
        <v>7.4999999999999997E-2</v>
      </c>
      <c r="K14" s="8" t="str">
        <f t="shared" si="0"/>
        <v>||||||</v>
      </c>
    </row>
    <row r="15" spans="1:11" x14ac:dyDescent="0.45">
      <c r="A15" s="5">
        <v>14</v>
      </c>
      <c r="B15" s="5">
        <v>2</v>
      </c>
      <c r="C15" s="5">
        <v>4</v>
      </c>
      <c r="D15" s="5" t="s">
        <v>4</v>
      </c>
      <c r="F15" s="14" t="s">
        <v>30</v>
      </c>
      <c r="J15" s="13"/>
    </row>
    <row r="16" spans="1:11" x14ac:dyDescent="0.45">
      <c r="A16" s="5">
        <v>15</v>
      </c>
      <c r="B16" s="5">
        <v>2</v>
      </c>
      <c r="C16" s="5">
        <v>4</v>
      </c>
      <c r="D16" s="5" t="s">
        <v>10</v>
      </c>
    </row>
    <row r="17" spans="1:4" x14ac:dyDescent="0.45">
      <c r="A17" s="5">
        <v>16</v>
      </c>
      <c r="B17" s="5">
        <v>2</v>
      </c>
      <c r="C17" s="5">
        <v>2</v>
      </c>
      <c r="D17" s="5" t="s">
        <v>8</v>
      </c>
    </row>
    <row r="18" spans="1:4" x14ac:dyDescent="0.45">
      <c r="A18" s="5">
        <v>17</v>
      </c>
      <c r="B18" s="5">
        <v>1</v>
      </c>
      <c r="C18" s="5">
        <v>3</v>
      </c>
      <c r="D18" s="5" t="s">
        <v>10</v>
      </c>
    </row>
    <row r="19" spans="1:4" x14ac:dyDescent="0.45">
      <c r="A19" s="5">
        <v>18</v>
      </c>
      <c r="B19" s="5">
        <v>1</v>
      </c>
      <c r="C19" s="5">
        <v>4</v>
      </c>
      <c r="D19" s="5" t="s">
        <v>8</v>
      </c>
    </row>
    <row r="20" spans="1:4" x14ac:dyDescent="0.45">
      <c r="A20" s="5">
        <v>19</v>
      </c>
      <c r="B20" s="5">
        <v>1</v>
      </c>
      <c r="C20" s="5">
        <v>1</v>
      </c>
      <c r="D20" s="5" t="s">
        <v>10</v>
      </c>
    </row>
    <row r="21" spans="1:4" x14ac:dyDescent="0.45">
      <c r="A21" s="5">
        <v>20</v>
      </c>
      <c r="B21" s="5">
        <v>1</v>
      </c>
      <c r="C21" s="5">
        <v>2</v>
      </c>
      <c r="D21" s="5" t="s">
        <v>8</v>
      </c>
    </row>
    <row r="22" spans="1:4" x14ac:dyDescent="0.45">
      <c r="A22" s="5">
        <v>21</v>
      </c>
      <c r="B22" s="5">
        <v>2</v>
      </c>
      <c r="C22" s="5">
        <v>4</v>
      </c>
      <c r="D22" s="5" t="s">
        <v>10</v>
      </c>
    </row>
    <row r="23" spans="1:4" x14ac:dyDescent="0.45">
      <c r="A23" s="5">
        <v>22</v>
      </c>
      <c r="B23" s="5">
        <v>2</v>
      </c>
      <c r="C23" s="5">
        <v>1</v>
      </c>
      <c r="D23" s="5" t="s">
        <v>4</v>
      </c>
    </row>
    <row r="24" spans="1:4" x14ac:dyDescent="0.45">
      <c r="A24" s="5">
        <v>23</v>
      </c>
      <c r="B24" s="5">
        <v>2</v>
      </c>
      <c r="C24" s="5">
        <v>4</v>
      </c>
      <c r="D24" s="5" t="s">
        <v>4</v>
      </c>
    </row>
    <row r="25" spans="1:4" x14ac:dyDescent="0.45">
      <c r="A25" s="5">
        <v>24</v>
      </c>
      <c r="B25" s="5">
        <v>1</v>
      </c>
      <c r="C25" s="5">
        <v>1</v>
      </c>
      <c r="D25" s="5" t="s">
        <v>12</v>
      </c>
    </row>
    <row r="26" spans="1:4" x14ac:dyDescent="0.45">
      <c r="A26" s="5">
        <v>25</v>
      </c>
      <c r="B26" s="5">
        <v>2</v>
      </c>
      <c r="C26" s="5">
        <v>4</v>
      </c>
      <c r="D26" s="5" t="s">
        <v>8</v>
      </c>
    </row>
    <row r="27" spans="1:4" x14ac:dyDescent="0.45">
      <c r="A27" s="5">
        <v>26</v>
      </c>
      <c r="B27" s="5">
        <v>2</v>
      </c>
      <c r="C27" s="5">
        <v>3</v>
      </c>
      <c r="D27" s="5" t="s">
        <v>12</v>
      </c>
    </row>
    <row r="28" spans="1:4" x14ac:dyDescent="0.45">
      <c r="A28" s="5">
        <v>27</v>
      </c>
      <c r="B28" s="5">
        <v>1</v>
      </c>
      <c r="C28" s="5">
        <v>1</v>
      </c>
      <c r="D28" s="5" t="s">
        <v>4</v>
      </c>
    </row>
    <row r="29" spans="1:4" x14ac:dyDescent="0.45">
      <c r="A29" s="5">
        <v>28</v>
      </c>
      <c r="B29" s="5">
        <v>2</v>
      </c>
      <c r="C29" s="5">
        <v>3</v>
      </c>
      <c r="D29" s="5" t="s">
        <v>14</v>
      </c>
    </row>
    <row r="30" spans="1:4" x14ac:dyDescent="0.45">
      <c r="A30" s="5">
        <v>29</v>
      </c>
      <c r="B30" s="5">
        <v>1</v>
      </c>
      <c r="C30" s="5">
        <v>3</v>
      </c>
      <c r="D30" s="5" t="s">
        <v>4</v>
      </c>
    </row>
    <row r="31" spans="1:4" x14ac:dyDescent="0.45">
      <c r="A31" s="5">
        <v>30</v>
      </c>
      <c r="B31" s="5">
        <v>1</v>
      </c>
      <c r="C31" s="5">
        <v>4</v>
      </c>
      <c r="D31" s="5" t="s">
        <v>6</v>
      </c>
    </row>
    <row r="32" spans="1:4" x14ac:dyDescent="0.45">
      <c r="A32" s="5">
        <v>31</v>
      </c>
      <c r="B32" s="5">
        <v>1</v>
      </c>
      <c r="C32" s="5">
        <v>1</v>
      </c>
      <c r="D32" s="5" t="s">
        <v>8</v>
      </c>
    </row>
    <row r="33" spans="1:4" x14ac:dyDescent="0.45">
      <c r="A33" s="5">
        <v>32</v>
      </c>
      <c r="B33" s="5">
        <v>1</v>
      </c>
      <c r="C33" s="5">
        <v>1</v>
      </c>
      <c r="D33" s="5" t="s">
        <v>8</v>
      </c>
    </row>
    <row r="34" spans="1:4" x14ac:dyDescent="0.45">
      <c r="A34" s="5">
        <v>33</v>
      </c>
      <c r="B34" s="5">
        <v>1</v>
      </c>
      <c r="C34" s="5">
        <v>2</v>
      </c>
      <c r="D34" s="5" t="s">
        <v>6</v>
      </c>
    </row>
    <row r="35" spans="1:4" x14ac:dyDescent="0.45">
      <c r="A35" s="5">
        <v>34</v>
      </c>
      <c r="B35" s="5">
        <v>2</v>
      </c>
      <c r="C35" s="5">
        <v>4</v>
      </c>
      <c r="D35" s="5" t="s">
        <v>2</v>
      </c>
    </row>
    <row r="36" spans="1:4" x14ac:dyDescent="0.45">
      <c r="A36" s="5">
        <v>35</v>
      </c>
      <c r="B36" s="5">
        <v>2</v>
      </c>
      <c r="C36" s="5">
        <v>2</v>
      </c>
      <c r="D36" s="5" t="s">
        <v>12</v>
      </c>
    </row>
    <row r="37" spans="1:4" x14ac:dyDescent="0.45">
      <c r="A37" s="5">
        <v>36</v>
      </c>
      <c r="B37" s="5">
        <v>1</v>
      </c>
      <c r="C37" s="5">
        <v>3</v>
      </c>
      <c r="D37" s="5" t="s">
        <v>6</v>
      </c>
    </row>
    <row r="38" spans="1:4" x14ac:dyDescent="0.45">
      <c r="A38" s="5">
        <v>37</v>
      </c>
      <c r="B38" s="5">
        <v>2</v>
      </c>
      <c r="C38" s="5">
        <v>1</v>
      </c>
      <c r="D38" s="5" t="s">
        <v>10</v>
      </c>
    </row>
    <row r="39" spans="1:4" x14ac:dyDescent="0.45">
      <c r="A39" s="5">
        <v>38</v>
      </c>
      <c r="B39" s="5">
        <v>1</v>
      </c>
      <c r="C39" s="5">
        <v>1</v>
      </c>
      <c r="D39" s="5" t="s">
        <v>8</v>
      </c>
    </row>
    <row r="40" spans="1:4" x14ac:dyDescent="0.45">
      <c r="A40" s="5">
        <v>39</v>
      </c>
      <c r="B40" s="5">
        <v>1</v>
      </c>
      <c r="C40" s="5">
        <v>4</v>
      </c>
      <c r="D40" s="5" t="s">
        <v>8</v>
      </c>
    </row>
    <row r="41" spans="1:4" x14ac:dyDescent="0.45">
      <c r="A41" s="5">
        <v>40</v>
      </c>
      <c r="B41" s="5">
        <v>2</v>
      </c>
      <c r="C41" s="5">
        <v>2</v>
      </c>
      <c r="D41" s="5" t="s">
        <v>14</v>
      </c>
    </row>
    <row r="42" spans="1:4" x14ac:dyDescent="0.45">
      <c r="A42" s="5">
        <v>41</v>
      </c>
      <c r="B42" s="5">
        <v>1</v>
      </c>
      <c r="C42" s="5">
        <v>4</v>
      </c>
      <c r="D42" s="5" t="s">
        <v>8</v>
      </c>
    </row>
    <row r="43" spans="1:4" x14ac:dyDescent="0.45">
      <c r="A43" s="5">
        <v>42</v>
      </c>
      <c r="B43" s="5">
        <v>2</v>
      </c>
      <c r="C43" s="5">
        <v>2</v>
      </c>
      <c r="D43" s="5" t="s">
        <v>14</v>
      </c>
    </row>
    <row r="44" spans="1:4" x14ac:dyDescent="0.45">
      <c r="A44" s="5">
        <v>43</v>
      </c>
      <c r="B44" s="5">
        <v>1</v>
      </c>
      <c r="C44" s="5">
        <v>2</v>
      </c>
      <c r="D44" s="5" t="s">
        <v>10</v>
      </c>
    </row>
    <row r="45" spans="1:4" x14ac:dyDescent="0.45">
      <c r="A45" s="5">
        <v>44</v>
      </c>
      <c r="B45" s="5">
        <v>2</v>
      </c>
      <c r="C45" s="5">
        <v>2</v>
      </c>
      <c r="D45" s="5" t="s">
        <v>6</v>
      </c>
    </row>
    <row r="46" spans="1:4" x14ac:dyDescent="0.45">
      <c r="A46" s="5">
        <v>45</v>
      </c>
      <c r="B46" s="5">
        <v>2</v>
      </c>
      <c r="C46" s="5">
        <v>2</v>
      </c>
      <c r="D46" s="5" t="s">
        <v>2</v>
      </c>
    </row>
    <row r="47" spans="1:4" x14ac:dyDescent="0.45">
      <c r="A47" s="5">
        <v>46</v>
      </c>
      <c r="B47" s="5">
        <v>1</v>
      </c>
      <c r="C47" s="5">
        <v>4</v>
      </c>
      <c r="D47" s="5" t="s">
        <v>2</v>
      </c>
    </row>
    <row r="48" spans="1:4" x14ac:dyDescent="0.45">
      <c r="A48" s="5">
        <v>47</v>
      </c>
      <c r="B48" s="5">
        <v>1</v>
      </c>
      <c r="C48" s="5">
        <v>1</v>
      </c>
      <c r="D48" s="5" t="s">
        <v>10</v>
      </c>
    </row>
    <row r="49" spans="1:4" x14ac:dyDescent="0.45">
      <c r="A49" s="5">
        <v>48</v>
      </c>
      <c r="B49" s="5">
        <v>1</v>
      </c>
      <c r="C49" s="5">
        <v>4</v>
      </c>
      <c r="D49" s="5" t="s">
        <v>4</v>
      </c>
    </row>
    <row r="50" spans="1:4" x14ac:dyDescent="0.45">
      <c r="A50" s="5">
        <v>49</v>
      </c>
      <c r="B50" s="5">
        <v>2</v>
      </c>
      <c r="C50" s="5">
        <v>2</v>
      </c>
      <c r="D50" s="5" t="s">
        <v>6</v>
      </c>
    </row>
    <row r="51" spans="1:4" x14ac:dyDescent="0.45">
      <c r="A51" s="5">
        <v>50</v>
      </c>
      <c r="B51" s="5">
        <v>1</v>
      </c>
      <c r="C51" s="5">
        <v>4</v>
      </c>
      <c r="D51" s="5" t="s">
        <v>4</v>
      </c>
    </row>
    <row r="52" spans="1:4" x14ac:dyDescent="0.45">
      <c r="A52" s="5">
        <v>51</v>
      </c>
      <c r="B52" s="5">
        <v>1</v>
      </c>
      <c r="C52" s="5">
        <v>4</v>
      </c>
      <c r="D52" s="5" t="s">
        <v>6</v>
      </c>
    </row>
    <row r="53" spans="1:4" x14ac:dyDescent="0.45">
      <c r="A53" s="5">
        <v>52</v>
      </c>
      <c r="B53" s="5">
        <v>2</v>
      </c>
      <c r="C53" s="5">
        <v>2</v>
      </c>
      <c r="D53" s="5" t="s">
        <v>8</v>
      </c>
    </row>
    <row r="54" spans="1:4" x14ac:dyDescent="0.45">
      <c r="A54" s="5">
        <v>53</v>
      </c>
      <c r="B54" s="5">
        <v>1</v>
      </c>
      <c r="C54" s="5">
        <v>2</v>
      </c>
      <c r="D54" s="5" t="s">
        <v>10</v>
      </c>
    </row>
    <row r="55" spans="1:4" x14ac:dyDescent="0.45">
      <c r="A55" s="5">
        <v>54</v>
      </c>
      <c r="B55" s="5">
        <v>2</v>
      </c>
      <c r="C55" s="5">
        <v>1</v>
      </c>
      <c r="D55" s="5" t="s">
        <v>12</v>
      </c>
    </row>
    <row r="56" spans="1:4" x14ac:dyDescent="0.45">
      <c r="A56" s="5">
        <v>55</v>
      </c>
      <c r="B56" s="5">
        <v>2</v>
      </c>
      <c r="C56" s="5">
        <v>3</v>
      </c>
      <c r="D56" s="5" t="s">
        <v>8</v>
      </c>
    </row>
    <row r="57" spans="1:4" x14ac:dyDescent="0.45">
      <c r="A57" s="5">
        <v>56</v>
      </c>
      <c r="B57" s="5">
        <v>1</v>
      </c>
      <c r="C57" s="5">
        <v>4</v>
      </c>
      <c r="D57" s="5" t="s">
        <v>12</v>
      </c>
    </row>
    <row r="58" spans="1:4" x14ac:dyDescent="0.45">
      <c r="A58" s="5">
        <v>57</v>
      </c>
      <c r="B58" s="5">
        <v>1</v>
      </c>
      <c r="C58" s="5">
        <v>1</v>
      </c>
      <c r="D58" s="5" t="s">
        <v>10</v>
      </c>
    </row>
    <row r="59" spans="1:4" x14ac:dyDescent="0.45">
      <c r="A59" s="5">
        <v>58</v>
      </c>
      <c r="B59" s="5">
        <v>2</v>
      </c>
      <c r="C59" s="5">
        <v>1</v>
      </c>
      <c r="D59" s="5" t="s">
        <v>4</v>
      </c>
    </row>
    <row r="60" spans="1:4" x14ac:dyDescent="0.45">
      <c r="A60" s="5">
        <v>59</v>
      </c>
      <c r="B60" s="5">
        <v>1</v>
      </c>
      <c r="C60" s="5">
        <v>4</v>
      </c>
      <c r="D60" s="5" t="s">
        <v>10</v>
      </c>
    </row>
    <row r="61" spans="1:4" x14ac:dyDescent="0.45">
      <c r="A61" s="5">
        <v>60</v>
      </c>
      <c r="B61" s="5">
        <v>1</v>
      </c>
      <c r="C61" s="5">
        <v>4</v>
      </c>
      <c r="D61" s="5" t="s">
        <v>12</v>
      </c>
    </row>
    <row r="62" spans="1:4" x14ac:dyDescent="0.45">
      <c r="A62" s="5">
        <v>61</v>
      </c>
      <c r="B62" s="5">
        <v>2</v>
      </c>
      <c r="C62" s="5">
        <v>2</v>
      </c>
      <c r="D62" s="5" t="s">
        <v>12</v>
      </c>
    </row>
    <row r="63" spans="1:4" x14ac:dyDescent="0.45">
      <c r="A63" s="5">
        <v>62</v>
      </c>
      <c r="B63" s="5">
        <v>2</v>
      </c>
      <c r="C63" s="5">
        <v>4</v>
      </c>
      <c r="D63" s="5" t="s">
        <v>12</v>
      </c>
    </row>
    <row r="64" spans="1:4" x14ac:dyDescent="0.45">
      <c r="A64" s="5">
        <v>63</v>
      </c>
      <c r="B64" s="5">
        <v>1</v>
      </c>
      <c r="C64" s="5">
        <v>1</v>
      </c>
      <c r="D64" s="5" t="s">
        <v>10</v>
      </c>
    </row>
    <row r="65" spans="1:4" x14ac:dyDescent="0.45">
      <c r="A65" s="5">
        <v>64</v>
      </c>
      <c r="B65" s="5">
        <v>1</v>
      </c>
      <c r="C65" s="5">
        <v>4</v>
      </c>
      <c r="D65" s="5" t="s">
        <v>10</v>
      </c>
    </row>
    <row r="66" spans="1:4" x14ac:dyDescent="0.45">
      <c r="A66" s="5">
        <v>65</v>
      </c>
      <c r="B66" s="5">
        <v>1</v>
      </c>
      <c r="C66" s="5">
        <v>2</v>
      </c>
      <c r="D66" s="5" t="s">
        <v>2</v>
      </c>
    </row>
    <row r="67" spans="1:4" x14ac:dyDescent="0.45">
      <c r="A67" s="5">
        <v>66</v>
      </c>
      <c r="B67" s="5">
        <v>2</v>
      </c>
      <c r="C67" s="5">
        <v>2</v>
      </c>
      <c r="D67" s="5" t="s">
        <v>8</v>
      </c>
    </row>
    <row r="68" spans="1:4" x14ac:dyDescent="0.45">
      <c r="A68" s="5">
        <v>67</v>
      </c>
      <c r="B68" s="5">
        <v>2</v>
      </c>
      <c r="C68" s="5">
        <v>1</v>
      </c>
      <c r="D68" s="5" t="s">
        <v>12</v>
      </c>
    </row>
    <row r="69" spans="1:4" x14ac:dyDescent="0.45">
      <c r="A69" s="5">
        <v>68</v>
      </c>
      <c r="B69" s="5">
        <v>1</v>
      </c>
      <c r="C69" s="5">
        <v>3</v>
      </c>
      <c r="D69" s="5" t="s">
        <v>14</v>
      </c>
    </row>
    <row r="70" spans="1:4" x14ac:dyDescent="0.45">
      <c r="A70" s="5">
        <v>69</v>
      </c>
      <c r="B70" s="5">
        <v>1</v>
      </c>
      <c r="C70" s="5">
        <v>1</v>
      </c>
      <c r="D70" s="5" t="s">
        <v>6</v>
      </c>
    </row>
    <row r="71" spans="1:4" x14ac:dyDescent="0.45">
      <c r="A71" s="5">
        <v>70</v>
      </c>
      <c r="B71" s="5">
        <v>1</v>
      </c>
      <c r="C71" s="5">
        <v>2</v>
      </c>
      <c r="D71" s="5" t="s">
        <v>6</v>
      </c>
    </row>
    <row r="72" spans="1:4" x14ac:dyDescent="0.45">
      <c r="A72" s="5">
        <v>71</v>
      </c>
      <c r="B72" s="5">
        <v>1</v>
      </c>
      <c r="C72" s="5">
        <v>1</v>
      </c>
      <c r="D72" s="5" t="s">
        <v>14</v>
      </c>
    </row>
    <row r="73" spans="1:4" x14ac:dyDescent="0.45">
      <c r="A73" s="5">
        <v>72</v>
      </c>
      <c r="B73" s="5">
        <v>1</v>
      </c>
      <c r="C73" s="5">
        <v>2</v>
      </c>
      <c r="D73" s="5" t="s">
        <v>8</v>
      </c>
    </row>
    <row r="74" spans="1:4" x14ac:dyDescent="0.45">
      <c r="A74" s="5">
        <v>73</v>
      </c>
      <c r="B74" s="5">
        <v>1</v>
      </c>
      <c r="C74" s="5">
        <v>4</v>
      </c>
      <c r="D74" s="5" t="s">
        <v>2</v>
      </c>
    </row>
    <row r="75" spans="1:4" x14ac:dyDescent="0.45">
      <c r="A75" s="5">
        <v>74</v>
      </c>
      <c r="B75" s="5">
        <v>2</v>
      </c>
      <c r="C75" s="5">
        <v>4</v>
      </c>
      <c r="D75" s="5" t="s">
        <v>6</v>
      </c>
    </row>
    <row r="76" spans="1:4" x14ac:dyDescent="0.45">
      <c r="A76" s="5">
        <v>75</v>
      </c>
      <c r="B76" s="5">
        <v>2</v>
      </c>
      <c r="C76" s="5">
        <v>4</v>
      </c>
      <c r="D76" s="5" t="s">
        <v>8</v>
      </c>
    </row>
    <row r="77" spans="1:4" x14ac:dyDescent="0.45">
      <c r="A77" s="5">
        <v>76</v>
      </c>
      <c r="B77" s="5">
        <v>1</v>
      </c>
      <c r="C77" s="5">
        <v>4</v>
      </c>
      <c r="D77" s="5" t="s">
        <v>10</v>
      </c>
    </row>
    <row r="78" spans="1:4" x14ac:dyDescent="0.45">
      <c r="A78" s="5">
        <v>77</v>
      </c>
      <c r="B78" s="5">
        <v>2</v>
      </c>
      <c r="C78" s="5">
        <v>2</v>
      </c>
      <c r="D78" s="5" t="s">
        <v>2</v>
      </c>
    </row>
    <row r="79" spans="1:4" x14ac:dyDescent="0.45">
      <c r="A79" s="5">
        <v>78</v>
      </c>
      <c r="B79" s="5">
        <v>2</v>
      </c>
      <c r="C79" s="5">
        <v>3</v>
      </c>
      <c r="D79" s="5" t="s">
        <v>6</v>
      </c>
    </row>
    <row r="80" spans="1:4" x14ac:dyDescent="0.45">
      <c r="A80" s="5">
        <v>79</v>
      </c>
      <c r="B80" s="5">
        <v>1</v>
      </c>
      <c r="C80" s="5">
        <v>3</v>
      </c>
      <c r="D80" s="5" t="s">
        <v>14</v>
      </c>
    </row>
    <row r="81" spans="1:4" x14ac:dyDescent="0.45">
      <c r="A81" s="5">
        <v>80</v>
      </c>
      <c r="B81" s="5">
        <v>2</v>
      </c>
      <c r="C81" s="5">
        <v>1</v>
      </c>
      <c r="D81" s="5" t="s">
        <v>8</v>
      </c>
    </row>
  </sheetData>
  <sortState xmlns:xlrd2="http://schemas.microsoft.com/office/spreadsheetml/2017/richdata2" ref="G4:I7">
    <sortCondition descending="1" ref="I4:I7"/>
  </sortState>
  <phoneticPr fontId="3"/>
  <conditionalFormatting sqref="I2:I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{6128AC28-D4EF-463C-978A-65AE34D67C88}</x14:id>
        </ext>
      </extLst>
    </cfRule>
  </conditionalFormatting>
  <conditionalFormatting sqref="I4:I7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{DA2410B1-0C7A-4E6B-97AF-CAAE6C2C5D7B}</x14:id>
        </ext>
      </extLst>
    </cfRule>
  </conditionalFormatting>
  <conditionalFormatting sqref="I8:I1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{AAFACEE3-8260-4922-8167-257BD6175128}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128AC28-D4EF-463C-978A-65AE34D67C8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I2:I3</xm:sqref>
        </x14:conditionalFormatting>
        <x14:conditionalFormatting xmlns:xm="http://schemas.microsoft.com/office/excel/2006/main">
          <x14:cfRule type="dataBar" id="{DA2410B1-0C7A-4E6B-97AF-CAAE6C2C5D7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I4:I7</xm:sqref>
        </x14:conditionalFormatting>
        <x14:conditionalFormatting xmlns:xm="http://schemas.microsoft.com/office/excel/2006/main">
          <x14:cfRule type="dataBar" id="{AAFACEE3-8260-4922-8167-257BD617512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I8:I14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70D4C-ECB6-49D7-B986-3095C537CDD8}">
  <dimension ref="A1:G51"/>
  <sheetViews>
    <sheetView showGridLines="0" zoomScale="85" zoomScaleNormal="85" workbookViewId="0"/>
  </sheetViews>
  <sheetFormatPr defaultRowHeight="18" x14ac:dyDescent="0.45"/>
  <cols>
    <col min="1" max="1" width="8.796875" style="1"/>
    <col min="2" max="2" width="13.19921875" style="1" bestFit="1" customWidth="1"/>
  </cols>
  <sheetData>
    <row r="1" spans="1:7" x14ac:dyDescent="0.45">
      <c r="A1" s="5" t="s">
        <v>31</v>
      </c>
      <c r="B1" s="5" t="s">
        <v>32</v>
      </c>
      <c r="D1" s="5" t="s">
        <v>33</v>
      </c>
      <c r="E1" s="5" t="s">
        <v>34</v>
      </c>
      <c r="F1" s="5" t="s">
        <v>35</v>
      </c>
      <c r="G1" s="5" t="s">
        <v>36</v>
      </c>
    </row>
    <row r="2" spans="1:7" x14ac:dyDescent="0.45">
      <c r="A2" s="5">
        <v>1</v>
      </c>
      <c r="B2" s="5">
        <v>1</v>
      </c>
      <c r="D2" s="5">
        <v>1</v>
      </c>
      <c r="E2" s="15">
        <f>COUNTIF(B:B,D2)</f>
        <v>5</v>
      </c>
      <c r="F2" s="16">
        <f>E2/COUNT(B:B)</f>
        <v>0.1</v>
      </c>
      <c r="G2" s="17">
        <f>SUM($E$2:E2)/COUNT(B:B)</f>
        <v>0.1</v>
      </c>
    </row>
    <row r="3" spans="1:7" x14ac:dyDescent="0.45">
      <c r="A3" s="5">
        <v>2</v>
      </c>
      <c r="B3" s="5">
        <v>4</v>
      </c>
      <c r="D3" s="5">
        <v>2</v>
      </c>
      <c r="E3" s="15">
        <f t="shared" ref="E3:E6" si="0">COUNTIF(B:B,D3)</f>
        <v>10</v>
      </c>
      <c r="F3" s="16">
        <f t="shared" ref="F3:F6" si="1">E3/COUNT(B:B)</f>
        <v>0.2</v>
      </c>
      <c r="G3" s="17">
        <f>SUM($E$2:E3)/COUNT(B:B)</f>
        <v>0.3</v>
      </c>
    </row>
    <row r="4" spans="1:7" x14ac:dyDescent="0.45">
      <c r="A4" s="5">
        <v>3</v>
      </c>
      <c r="B4" s="5">
        <v>2</v>
      </c>
      <c r="D4" s="5">
        <v>3</v>
      </c>
      <c r="E4" s="15">
        <f t="shared" si="0"/>
        <v>18</v>
      </c>
      <c r="F4" s="16">
        <f t="shared" si="1"/>
        <v>0.36</v>
      </c>
      <c r="G4" s="17">
        <f>SUM($E$2:E4)/COUNT(B:B)</f>
        <v>0.66</v>
      </c>
    </row>
    <row r="5" spans="1:7" x14ac:dyDescent="0.45">
      <c r="A5" s="5">
        <v>4</v>
      </c>
      <c r="B5" s="5">
        <v>5</v>
      </c>
      <c r="D5" s="5">
        <v>4</v>
      </c>
      <c r="E5" s="15">
        <f t="shared" si="0"/>
        <v>10</v>
      </c>
      <c r="F5" s="16">
        <f t="shared" si="1"/>
        <v>0.2</v>
      </c>
      <c r="G5" s="17">
        <f>SUM($E$2:E5)/COUNT(B:B)</f>
        <v>0.86</v>
      </c>
    </row>
    <row r="6" spans="1:7" x14ac:dyDescent="0.45">
      <c r="A6" s="5">
        <v>5</v>
      </c>
      <c r="B6" s="5">
        <v>4</v>
      </c>
      <c r="D6" s="5">
        <v>5</v>
      </c>
      <c r="E6" s="15">
        <f t="shared" si="0"/>
        <v>7</v>
      </c>
      <c r="F6" s="16">
        <f t="shared" si="1"/>
        <v>0.14000000000000001</v>
      </c>
      <c r="G6" s="17">
        <f>SUM($E$2:E6)/COUNT(B:B)</f>
        <v>1</v>
      </c>
    </row>
    <row r="7" spans="1:7" x14ac:dyDescent="0.45">
      <c r="A7" s="5">
        <v>6</v>
      </c>
      <c r="B7" s="5">
        <v>2</v>
      </c>
    </row>
    <row r="8" spans="1:7" x14ac:dyDescent="0.45">
      <c r="A8" s="5">
        <v>7</v>
      </c>
      <c r="B8" s="5">
        <v>3</v>
      </c>
    </row>
    <row r="9" spans="1:7" x14ac:dyDescent="0.45">
      <c r="A9" s="5">
        <v>8</v>
      </c>
      <c r="B9" s="5">
        <v>3</v>
      </c>
    </row>
    <row r="10" spans="1:7" x14ac:dyDescent="0.45">
      <c r="A10" s="5">
        <v>9</v>
      </c>
      <c r="B10" s="5">
        <v>1</v>
      </c>
    </row>
    <row r="11" spans="1:7" x14ac:dyDescent="0.45">
      <c r="A11" s="5">
        <v>10</v>
      </c>
      <c r="B11" s="5">
        <v>2</v>
      </c>
    </row>
    <row r="12" spans="1:7" x14ac:dyDescent="0.45">
      <c r="A12" s="5">
        <v>11</v>
      </c>
      <c r="B12" s="5">
        <v>1</v>
      </c>
    </row>
    <row r="13" spans="1:7" x14ac:dyDescent="0.45">
      <c r="A13" s="5">
        <v>12</v>
      </c>
      <c r="B13" s="5">
        <v>3</v>
      </c>
    </row>
    <row r="14" spans="1:7" x14ac:dyDescent="0.45">
      <c r="A14" s="5">
        <v>13</v>
      </c>
      <c r="B14" s="5">
        <v>1</v>
      </c>
    </row>
    <row r="15" spans="1:7" x14ac:dyDescent="0.45">
      <c r="A15" s="5">
        <v>14</v>
      </c>
      <c r="B15" s="5">
        <v>3</v>
      </c>
    </row>
    <row r="16" spans="1:7" x14ac:dyDescent="0.45">
      <c r="A16" s="5">
        <v>15</v>
      </c>
      <c r="B16" s="5">
        <v>4</v>
      </c>
    </row>
    <row r="17" spans="1:2" x14ac:dyDescent="0.45">
      <c r="A17" s="5">
        <v>16</v>
      </c>
      <c r="B17" s="5">
        <v>3</v>
      </c>
    </row>
    <row r="18" spans="1:2" x14ac:dyDescent="0.45">
      <c r="A18" s="5">
        <v>17</v>
      </c>
      <c r="B18" s="5">
        <v>2</v>
      </c>
    </row>
    <row r="19" spans="1:2" x14ac:dyDescent="0.45">
      <c r="A19" s="5">
        <v>18</v>
      </c>
      <c r="B19" s="5">
        <v>2</v>
      </c>
    </row>
    <row r="20" spans="1:2" x14ac:dyDescent="0.45">
      <c r="A20" s="5">
        <v>19</v>
      </c>
      <c r="B20" s="5">
        <v>3</v>
      </c>
    </row>
    <row r="21" spans="1:2" x14ac:dyDescent="0.45">
      <c r="A21" s="5">
        <v>20</v>
      </c>
      <c r="B21" s="5">
        <v>4</v>
      </c>
    </row>
    <row r="22" spans="1:2" x14ac:dyDescent="0.45">
      <c r="A22" s="5">
        <v>21</v>
      </c>
      <c r="B22" s="5">
        <v>3</v>
      </c>
    </row>
    <row r="23" spans="1:2" x14ac:dyDescent="0.45">
      <c r="A23" s="5">
        <v>22</v>
      </c>
      <c r="B23" s="5">
        <v>2</v>
      </c>
    </row>
    <row r="24" spans="1:2" x14ac:dyDescent="0.45">
      <c r="A24" s="5">
        <v>23</v>
      </c>
      <c r="B24" s="5">
        <v>5</v>
      </c>
    </row>
    <row r="25" spans="1:2" x14ac:dyDescent="0.45">
      <c r="A25" s="5">
        <v>24</v>
      </c>
      <c r="B25" s="5">
        <v>4</v>
      </c>
    </row>
    <row r="26" spans="1:2" x14ac:dyDescent="0.45">
      <c r="A26" s="5">
        <v>25</v>
      </c>
      <c r="B26" s="5">
        <v>5</v>
      </c>
    </row>
    <row r="27" spans="1:2" x14ac:dyDescent="0.45">
      <c r="A27" s="5">
        <v>26</v>
      </c>
      <c r="B27" s="5">
        <v>3</v>
      </c>
    </row>
    <row r="28" spans="1:2" x14ac:dyDescent="0.45">
      <c r="A28" s="5">
        <v>27</v>
      </c>
      <c r="B28" s="5">
        <v>4</v>
      </c>
    </row>
    <row r="29" spans="1:2" x14ac:dyDescent="0.45">
      <c r="A29" s="5">
        <v>28</v>
      </c>
      <c r="B29" s="5">
        <v>3</v>
      </c>
    </row>
    <row r="30" spans="1:2" x14ac:dyDescent="0.45">
      <c r="A30" s="5">
        <v>29</v>
      </c>
      <c r="B30" s="5">
        <v>5</v>
      </c>
    </row>
    <row r="31" spans="1:2" x14ac:dyDescent="0.45">
      <c r="A31" s="5">
        <v>30</v>
      </c>
      <c r="B31" s="5">
        <v>4</v>
      </c>
    </row>
    <row r="32" spans="1:2" x14ac:dyDescent="0.45">
      <c r="A32" s="5">
        <v>31</v>
      </c>
      <c r="B32" s="5">
        <v>3</v>
      </c>
    </row>
    <row r="33" spans="1:2" x14ac:dyDescent="0.45">
      <c r="A33" s="5">
        <v>32</v>
      </c>
      <c r="B33" s="5">
        <v>3</v>
      </c>
    </row>
    <row r="34" spans="1:2" x14ac:dyDescent="0.45">
      <c r="A34" s="5">
        <v>33</v>
      </c>
      <c r="B34" s="5">
        <v>3</v>
      </c>
    </row>
    <row r="35" spans="1:2" x14ac:dyDescent="0.45">
      <c r="A35" s="5">
        <v>34</v>
      </c>
      <c r="B35" s="5">
        <v>4</v>
      </c>
    </row>
    <row r="36" spans="1:2" x14ac:dyDescent="0.45">
      <c r="A36" s="5">
        <v>35</v>
      </c>
      <c r="B36" s="5">
        <v>1</v>
      </c>
    </row>
    <row r="37" spans="1:2" x14ac:dyDescent="0.45">
      <c r="A37" s="5">
        <v>36</v>
      </c>
      <c r="B37" s="5">
        <v>3</v>
      </c>
    </row>
    <row r="38" spans="1:2" x14ac:dyDescent="0.45">
      <c r="A38" s="5">
        <v>37</v>
      </c>
      <c r="B38" s="5">
        <v>5</v>
      </c>
    </row>
    <row r="39" spans="1:2" x14ac:dyDescent="0.45">
      <c r="A39" s="5">
        <v>38</v>
      </c>
      <c r="B39" s="5">
        <v>2</v>
      </c>
    </row>
    <row r="40" spans="1:2" x14ac:dyDescent="0.45">
      <c r="A40" s="5">
        <v>39</v>
      </c>
      <c r="B40" s="5">
        <v>3</v>
      </c>
    </row>
    <row r="41" spans="1:2" x14ac:dyDescent="0.45">
      <c r="A41" s="5">
        <v>40</v>
      </c>
      <c r="B41" s="5">
        <v>2</v>
      </c>
    </row>
    <row r="42" spans="1:2" x14ac:dyDescent="0.45">
      <c r="A42" s="5">
        <v>41</v>
      </c>
      <c r="B42" s="5">
        <v>5</v>
      </c>
    </row>
    <row r="43" spans="1:2" x14ac:dyDescent="0.45">
      <c r="A43" s="5">
        <v>42</v>
      </c>
      <c r="B43" s="5">
        <v>4</v>
      </c>
    </row>
    <row r="44" spans="1:2" x14ac:dyDescent="0.45">
      <c r="A44" s="5">
        <v>43</v>
      </c>
      <c r="B44" s="5">
        <v>3</v>
      </c>
    </row>
    <row r="45" spans="1:2" x14ac:dyDescent="0.45">
      <c r="A45" s="5">
        <v>44</v>
      </c>
      <c r="B45" s="5">
        <v>3</v>
      </c>
    </row>
    <row r="46" spans="1:2" x14ac:dyDescent="0.45">
      <c r="A46" s="5">
        <v>45</v>
      </c>
      <c r="B46" s="5">
        <v>2</v>
      </c>
    </row>
    <row r="47" spans="1:2" x14ac:dyDescent="0.45">
      <c r="A47" s="5">
        <v>46</v>
      </c>
      <c r="B47" s="5">
        <v>3</v>
      </c>
    </row>
    <row r="48" spans="1:2" x14ac:dyDescent="0.45">
      <c r="A48" s="5">
        <v>47</v>
      </c>
      <c r="B48" s="5">
        <v>2</v>
      </c>
    </row>
    <row r="49" spans="1:2" x14ac:dyDescent="0.45">
      <c r="A49" s="5">
        <v>48</v>
      </c>
      <c r="B49" s="5">
        <v>3</v>
      </c>
    </row>
    <row r="50" spans="1:2" x14ac:dyDescent="0.45">
      <c r="A50" s="5">
        <v>49</v>
      </c>
      <c r="B50" s="5">
        <v>4</v>
      </c>
    </row>
    <row r="51" spans="1:2" x14ac:dyDescent="0.45">
      <c r="A51" s="5">
        <v>50</v>
      </c>
      <c r="B51" s="5">
        <v>5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FB22-6CE1-4A5A-8B8B-6C9D6C30E98A}">
  <dimension ref="A1:D81"/>
  <sheetViews>
    <sheetView showGridLines="0" zoomScale="85" zoomScaleNormal="85" workbookViewId="0">
      <selection activeCell="K17" sqref="K17"/>
    </sheetView>
  </sheetViews>
  <sheetFormatPr defaultRowHeight="18" x14ac:dyDescent="0.45"/>
  <cols>
    <col min="1" max="1" width="8.796875" style="1"/>
    <col min="3" max="3" width="11.296875" bestFit="1" customWidth="1"/>
  </cols>
  <sheetData>
    <row r="1" spans="1:4" x14ac:dyDescent="0.45">
      <c r="A1" s="5" t="s">
        <v>37</v>
      </c>
      <c r="C1" s="15" t="s">
        <v>38</v>
      </c>
      <c r="D1" s="15">
        <f>AVERAGE(A2:A81)</f>
        <v>38.274999999999999</v>
      </c>
    </row>
    <row r="2" spans="1:4" x14ac:dyDescent="0.45">
      <c r="A2" s="5">
        <v>49</v>
      </c>
      <c r="C2" s="15" t="s">
        <v>39</v>
      </c>
      <c r="D2" s="15">
        <f>MEDIAN(A2:A81)</f>
        <v>38</v>
      </c>
    </row>
    <row r="3" spans="1:4" x14ac:dyDescent="0.45">
      <c r="A3" s="5">
        <v>26</v>
      </c>
      <c r="C3" s="15" t="s">
        <v>40</v>
      </c>
      <c r="D3" s="18">
        <f>STDEV(A2:A81)</f>
        <v>9.0999721796764881</v>
      </c>
    </row>
    <row r="4" spans="1:4" x14ac:dyDescent="0.45">
      <c r="A4" s="5">
        <v>28</v>
      </c>
      <c r="C4" s="15" t="s">
        <v>41</v>
      </c>
      <c r="D4" s="15">
        <f>MAX(A2:A81)</f>
        <v>59</v>
      </c>
    </row>
    <row r="5" spans="1:4" x14ac:dyDescent="0.45">
      <c r="A5" s="5">
        <v>32</v>
      </c>
      <c r="C5" s="15" t="s">
        <v>42</v>
      </c>
      <c r="D5" s="15">
        <f>MIN(A2:A81)</f>
        <v>19</v>
      </c>
    </row>
    <row r="6" spans="1:4" x14ac:dyDescent="0.45">
      <c r="A6" s="5">
        <v>38</v>
      </c>
      <c r="C6" s="15" t="s">
        <v>43</v>
      </c>
      <c r="D6" s="15">
        <f>D4-D5</f>
        <v>40</v>
      </c>
    </row>
    <row r="7" spans="1:4" x14ac:dyDescent="0.45">
      <c r="A7" s="5">
        <v>47</v>
      </c>
      <c r="C7" s="15" t="s">
        <v>44</v>
      </c>
      <c r="D7" s="15">
        <f>PERCENTILE(A2:A81,0.25)</f>
        <v>32</v>
      </c>
    </row>
    <row r="8" spans="1:4" x14ac:dyDescent="0.45">
      <c r="A8" s="5">
        <v>35</v>
      </c>
      <c r="C8" s="15" t="s">
        <v>45</v>
      </c>
      <c r="D8" s="15">
        <f>PERCENTILE(A2:A81,0.75)</f>
        <v>45</v>
      </c>
    </row>
    <row r="9" spans="1:4" x14ac:dyDescent="0.45">
      <c r="A9" s="5">
        <v>35</v>
      </c>
      <c r="C9" s="15" t="s">
        <v>46</v>
      </c>
      <c r="D9" s="15">
        <f>D8-D7</f>
        <v>13</v>
      </c>
    </row>
    <row r="10" spans="1:4" x14ac:dyDescent="0.45">
      <c r="A10" s="5">
        <v>46</v>
      </c>
      <c r="C10" s="15" t="s">
        <v>47</v>
      </c>
      <c r="D10" s="15">
        <f>D9/2</f>
        <v>6.5</v>
      </c>
    </row>
    <row r="11" spans="1:4" x14ac:dyDescent="0.45">
      <c r="A11" s="5">
        <v>35</v>
      </c>
    </row>
    <row r="12" spans="1:4" x14ac:dyDescent="0.45">
      <c r="A12" s="5">
        <v>39</v>
      </c>
    </row>
    <row r="13" spans="1:4" x14ac:dyDescent="0.45">
      <c r="A13" s="5">
        <v>36</v>
      </c>
    </row>
    <row r="14" spans="1:4" x14ac:dyDescent="0.45">
      <c r="A14" s="5">
        <v>46</v>
      </c>
    </row>
    <row r="15" spans="1:4" x14ac:dyDescent="0.45">
      <c r="A15" s="5">
        <v>39</v>
      </c>
    </row>
    <row r="16" spans="1:4" x14ac:dyDescent="0.45">
      <c r="A16" s="5">
        <v>19</v>
      </c>
    </row>
    <row r="17" spans="1:1" x14ac:dyDescent="0.45">
      <c r="A17" s="5">
        <v>38</v>
      </c>
    </row>
    <row r="18" spans="1:1" x14ac:dyDescent="0.45">
      <c r="A18" s="5">
        <v>47</v>
      </c>
    </row>
    <row r="19" spans="1:1" x14ac:dyDescent="0.45">
      <c r="A19" s="5">
        <v>30</v>
      </c>
    </row>
    <row r="20" spans="1:1" x14ac:dyDescent="0.45">
      <c r="A20" s="5">
        <v>36</v>
      </c>
    </row>
    <row r="21" spans="1:1" x14ac:dyDescent="0.45">
      <c r="A21" s="5">
        <v>30</v>
      </c>
    </row>
    <row r="22" spans="1:1" x14ac:dyDescent="0.45">
      <c r="A22" s="5">
        <v>44</v>
      </c>
    </row>
    <row r="23" spans="1:1" x14ac:dyDescent="0.45">
      <c r="A23" s="5">
        <v>23</v>
      </c>
    </row>
    <row r="24" spans="1:1" x14ac:dyDescent="0.45">
      <c r="A24" s="5">
        <v>41</v>
      </c>
    </row>
    <row r="25" spans="1:1" x14ac:dyDescent="0.45">
      <c r="A25" s="5">
        <v>45</v>
      </c>
    </row>
    <row r="26" spans="1:1" x14ac:dyDescent="0.45">
      <c r="A26" s="5">
        <v>23</v>
      </c>
    </row>
    <row r="27" spans="1:1" x14ac:dyDescent="0.45">
      <c r="A27" s="5">
        <v>34</v>
      </c>
    </row>
    <row r="28" spans="1:1" x14ac:dyDescent="0.45">
      <c r="A28" s="5">
        <v>30</v>
      </c>
    </row>
    <row r="29" spans="1:1" x14ac:dyDescent="0.45">
      <c r="A29" s="5">
        <v>44</v>
      </c>
    </row>
    <row r="30" spans="1:1" x14ac:dyDescent="0.45">
      <c r="A30" s="5">
        <v>30</v>
      </c>
    </row>
    <row r="31" spans="1:1" x14ac:dyDescent="0.45">
      <c r="A31" s="5">
        <v>42</v>
      </c>
    </row>
    <row r="32" spans="1:1" x14ac:dyDescent="0.45">
      <c r="A32" s="5">
        <v>37</v>
      </c>
    </row>
    <row r="33" spans="1:1" x14ac:dyDescent="0.45">
      <c r="A33" s="5">
        <v>53</v>
      </c>
    </row>
    <row r="34" spans="1:1" x14ac:dyDescent="0.45">
      <c r="A34" s="5">
        <v>41</v>
      </c>
    </row>
    <row r="35" spans="1:1" x14ac:dyDescent="0.45">
      <c r="A35" s="5">
        <v>36</v>
      </c>
    </row>
    <row r="36" spans="1:1" x14ac:dyDescent="0.45">
      <c r="A36" s="5">
        <v>50</v>
      </c>
    </row>
    <row r="37" spans="1:1" x14ac:dyDescent="0.45">
      <c r="A37" s="5">
        <v>22</v>
      </c>
    </row>
    <row r="38" spans="1:1" x14ac:dyDescent="0.45">
      <c r="A38" s="5">
        <v>28</v>
      </c>
    </row>
    <row r="39" spans="1:1" x14ac:dyDescent="0.45">
      <c r="A39" s="5">
        <v>22</v>
      </c>
    </row>
    <row r="40" spans="1:1" x14ac:dyDescent="0.45">
      <c r="A40" s="5">
        <v>44</v>
      </c>
    </row>
    <row r="41" spans="1:1" x14ac:dyDescent="0.45">
      <c r="A41" s="5">
        <v>45</v>
      </c>
    </row>
    <row r="42" spans="1:1" x14ac:dyDescent="0.45">
      <c r="A42" s="5">
        <v>37</v>
      </c>
    </row>
    <row r="43" spans="1:1" x14ac:dyDescent="0.45">
      <c r="A43" s="5">
        <v>49</v>
      </c>
    </row>
    <row r="44" spans="1:1" x14ac:dyDescent="0.45">
      <c r="A44" s="5">
        <v>40</v>
      </c>
    </row>
    <row r="45" spans="1:1" x14ac:dyDescent="0.45">
      <c r="A45" s="5">
        <v>51</v>
      </c>
    </row>
    <row r="46" spans="1:1" x14ac:dyDescent="0.45">
      <c r="A46" s="5">
        <v>54</v>
      </c>
    </row>
    <row r="47" spans="1:1" x14ac:dyDescent="0.45">
      <c r="A47" s="5">
        <v>22</v>
      </c>
    </row>
    <row r="48" spans="1:1" x14ac:dyDescent="0.45">
      <c r="A48" s="5">
        <v>30</v>
      </c>
    </row>
    <row r="49" spans="1:1" x14ac:dyDescent="0.45">
      <c r="A49" s="5">
        <v>32</v>
      </c>
    </row>
    <row r="50" spans="1:1" x14ac:dyDescent="0.45">
      <c r="A50" s="5">
        <v>37</v>
      </c>
    </row>
    <row r="51" spans="1:1" x14ac:dyDescent="0.45">
      <c r="A51" s="5">
        <v>21</v>
      </c>
    </row>
    <row r="52" spans="1:1" x14ac:dyDescent="0.45">
      <c r="A52" s="5">
        <v>21</v>
      </c>
    </row>
    <row r="53" spans="1:1" x14ac:dyDescent="0.45">
      <c r="A53" s="5">
        <v>41</v>
      </c>
    </row>
    <row r="54" spans="1:1" x14ac:dyDescent="0.45">
      <c r="A54" s="5">
        <v>41</v>
      </c>
    </row>
    <row r="55" spans="1:1" x14ac:dyDescent="0.45">
      <c r="A55" s="5">
        <v>36</v>
      </c>
    </row>
    <row r="56" spans="1:1" x14ac:dyDescent="0.45">
      <c r="A56" s="5">
        <v>38</v>
      </c>
    </row>
    <row r="57" spans="1:1" x14ac:dyDescent="0.45">
      <c r="A57" s="5">
        <v>43</v>
      </c>
    </row>
    <row r="58" spans="1:1" x14ac:dyDescent="0.45">
      <c r="A58" s="5">
        <v>59</v>
      </c>
    </row>
    <row r="59" spans="1:1" x14ac:dyDescent="0.45">
      <c r="A59" s="5">
        <v>31</v>
      </c>
    </row>
    <row r="60" spans="1:1" x14ac:dyDescent="0.45">
      <c r="A60" s="5">
        <v>52</v>
      </c>
    </row>
    <row r="61" spans="1:1" x14ac:dyDescent="0.45">
      <c r="A61" s="5">
        <v>34</v>
      </c>
    </row>
    <row r="62" spans="1:1" x14ac:dyDescent="0.45">
      <c r="A62" s="5">
        <v>39</v>
      </c>
    </row>
    <row r="63" spans="1:1" x14ac:dyDescent="0.45">
      <c r="A63" s="5">
        <v>40</v>
      </c>
    </row>
    <row r="64" spans="1:1" x14ac:dyDescent="0.45">
      <c r="A64" s="5">
        <v>37</v>
      </c>
    </row>
    <row r="65" spans="1:1" x14ac:dyDescent="0.45">
      <c r="A65" s="5">
        <v>33</v>
      </c>
    </row>
    <row r="66" spans="1:1" x14ac:dyDescent="0.45">
      <c r="A66" s="5">
        <v>45</v>
      </c>
    </row>
    <row r="67" spans="1:1" x14ac:dyDescent="0.45">
      <c r="A67" s="5">
        <v>53</v>
      </c>
    </row>
    <row r="68" spans="1:1" x14ac:dyDescent="0.45">
      <c r="A68" s="5">
        <v>42</v>
      </c>
    </row>
    <row r="69" spans="1:1" x14ac:dyDescent="0.45">
      <c r="A69" s="5">
        <v>38</v>
      </c>
    </row>
    <row r="70" spans="1:1" x14ac:dyDescent="0.45">
      <c r="A70" s="5">
        <v>32</v>
      </c>
    </row>
    <row r="71" spans="1:1" x14ac:dyDescent="0.45">
      <c r="A71" s="5">
        <v>47</v>
      </c>
    </row>
    <row r="72" spans="1:1" x14ac:dyDescent="0.45">
      <c r="A72" s="5">
        <v>43</v>
      </c>
    </row>
    <row r="73" spans="1:1" x14ac:dyDescent="0.45">
      <c r="A73" s="5">
        <v>46</v>
      </c>
    </row>
    <row r="74" spans="1:1" x14ac:dyDescent="0.45">
      <c r="A74" s="5">
        <v>41</v>
      </c>
    </row>
    <row r="75" spans="1:1" x14ac:dyDescent="0.45">
      <c r="A75" s="5">
        <v>52</v>
      </c>
    </row>
    <row r="76" spans="1:1" x14ac:dyDescent="0.45">
      <c r="A76" s="5">
        <v>37</v>
      </c>
    </row>
    <row r="77" spans="1:1" x14ac:dyDescent="0.45">
      <c r="A77" s="5">
        <v>30</v>
      </c>
    </row>
    <row r="78" spans="1:1" x14ac:dyDescent="0.45">
      <c r="A78" s="5">
        <v>49</v>
      </c>
    </row>
    <row r="79" spans="1:1" x14ac:dyDescent="0.45">
      <c r="A79" s="5">
        <v>33</v>
      </c>
    </row>
    <row r="80" spans="1:1" x14ac:dyDescent="0.45">
      <c r="A80" s="5">
        <v>35</v>
      </c>
    </row>
    <row r="81" spans="1:1" x14ac:dyDescent="0.45">
      <c r="A81" s="5">
        <v>56</v>
      </c>
    </row>
  </sheetData>
  <phoneticPr fontId="3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939EF-BF46-479B-AE34-27FFD0E8F0EF}">
  <dimension ref="A1:C81"/>
  <sheetViews>
    <sheetView showGridLines="0" zoomScale="85" zoomScaleNormal="85" workbookViewId="0"/>
  </sheetViews>
  <sheetFormatPr defaultRowHeight="18" x14ac:dyDescent="0.45"/>
  <cols>
    <col min="1" max="2" width="8.796875" style="1"/>
  </cols>
  <sheetData>
    <row r="1" spans="1:3" x14ac:dyDescent="0.45">
      <c r="A1" s="5" t="s">
        <v>37</v>
      </c>
      <c r="B1" s="5" t="s">
        <v>48</v>
      </c>
      <c r="C1" s="5" t="s">
        <v>49</v>
      </c>
    </row>
    <row r="2" spans="1:3" x14ac:dyDescent="0.45">
      <c r="A2" s="5">
        <v>49</v>
      </c>
      <c r="B2" s="5">
        <f>SMALL(A:A,ROW()-1)</f>
        <v>19</v>
      </c>
      <c r="C2" s="15">
        <v>1</v>
      </c>
    </row>
    <row r="3" spans="1:3" x14ac:dyDescent="0.45">
      <c r="A3" s="5">
        <v>26</v>
      </c>
      <c r="B3" s="5">
        <f t="shared" ref="B3:B66" si="0">SMALL(A:A,ROW()-1)</f>
        <v>21</v>
      </c>
      <c r="C3" s="15">
        <f>IF(B3=B2,C2+1,1)</f>
        <v>1</v>
      </c>
    </row>
    <row r="4" spans="1:3" x14ac:dyDescent="0.45">
      <c r="A4" s="5">
        <v>28</v>
      </c>
      <c r="B4" s="5">
        <f t="shared" si="0"/>
        <v>21</v>
      </c>
      <c r="C4" s="15">
        <f t="shared" ref="C4:C67" si="1">IF(B4=B3,C3+1,1)</f>
        <v>2</v>
      </c>
    </row>
    <row r="5" spans="1:3" x14ac:dyDescent="0.45">
      <c r="A5" s="5">
        <v>32</v>
      </c>
      <c r="B5" s="5">
        <f t="shared" si="0"/>
        <v>22</v>
      </c>
      <c r="C5" s="15">
        <f t="shared" si="1"/>
        <v>1</v>
      </c>
    </row>
    <row r="6" spans="1:3" x14ac:dyDescent="0.45">
      <c r="A6" s="5">
        <v>38</v>
      </c>
      <c r="B6" s="5">
        <f t="shared" si="0"/>
        <v>22</v>
      </c>
      <c r="C6" s="15">
        <f t="shared" si="1"/>
        <v>2</v>
      </c>
    </row>
    <row r="7" spans="1:3" x14ac:dyDescent="0.45">
      <c r="A7" s="5">
        <v>47</v>
      </c>
      <c r="B7" s="5">
        <f t="shared" si="0"/>
        <v>22</v>
      </c>
      <c r="C7" s="15">
        <f t="shared" si="1"/>
        <v>3</v>
      </c>
    </row>
    <row r="8" spans="1:3" x14ac:dyDescent="0.45">
      <c r="A8" s="5">
        <v>35</v>
      </c>
      <c r="B8" s="5">
        <f t="shared" si="0"/>
        <v>23</v>
      </c>
      <c r="C8" s="15">
        <f t="shared" si="1"/>
        <v>1</v>
      </c>
    </row>
    <row r="9" spans="1:3" x14ac:dyDescent="0.45">
      <c r="A9" s="5">
        <v>35</v>
      </c>
      <c r="B9" s="5">
        <f t="shared" si="0"/>
        <v>23</v>
      </c>
      <c r="C9" s="15">
        <f t="shared" si="1"/>
        <v>2</v>
      </c>
    </row>
    <row r="10" spans="1:3" x14ac:dyDescent="0.45">
      <c r="A10" s="5">
        <v>46</v>
      </c>
      <c r="B10" s="5">
        <f t="shared" si="0"/>
        <v>26</v>
      </c>
      <c r="C10" s="15">
        <f t="shared" si="1"/>
        <v>1</v>
      </c>
    </row>
    <row r="11" spans="1:3" x14ac:dyDescent="0.45">
      <c r="A11" s="5">
        <v>35</v>
      </c>
      <c r="B11" s="5">
        <f t="shared" si="0"/>
        <v>28</v>
      </c>
      <c r="C11" s="15">
        <f t="shared" si="1"/>
        <v>1</v>
      </c>
    </row>
    <row r="12" spans="1:3" x14ac:dyDescent="0.45">
      <c r="A12" s="5">
        <v>39</v>
      </c>
      <c r="B12" s="5">
        <f t="shared" si="0"/>
        <v>28</v>
      </c>
      <c r="C12" s="15">
        <f t="shared" si="1"/>
        <v>2</v>
      </c>
    </row>
    <row r="13" spans="1:3" x14ac:dyDescent="0.45">
      <c r="A13" s="5">
        <v>36</v>
      </c>
      <c r="B13" s="5">
        <f t="shared" si="0"/>
        <v>30</v>
      </c>
      <c r="C13" s="15">
        <f t="shared" si="1"/>
        <v>1</v>
      </c>
    </row>
    <row r="14" spans="1:3" x14ac:dyDescent="0.45">
      <c r="A14" s="5">
        <v>46</v>
      </c>
      <c r="B14" s="5">
        <f t="shared" si="0"/>
        <v>30</v>
      </c>
      <c r="C14" s="15">
        <f t="shared" si="1"/>
        <v>2</v>
      </c>
    </row>
    <row r="15" spans="1:3" x14ac:dyDescent="0.45">
      <c r="A15" s="5">
        <v>39</v>
      </c>
      <c r="B15" s="5">
        <f t="shared" si="0"/>
        <v>30</v>
      </c>
      <c r="C15" s="15">
        <f t="shared" si="1"/>
        <v>3</v>
      </c>
    </row>
    <row r="16" spans="1:3" x14ac:dyDescent="0.45">
      <c r="A16" s="5">
        <v>19</v>
      </c>
      <c r="B16" s="5">
        <f t="shared" si="0"/>
        <v>30</v>
      </c>
      <c r="C16" s="15">
        <f t="shared" si="1"/>
        <v>4</v>
      </c>
    </row>
    <row r="17" spans="1:3" x14ac:dyDescent="0.45">
      <c r="A17" s="5">
        <v>38</v>
      </c>
      <c r="B17" s="5">
        <f t="shared" si="0"/>
        <v>30</v>
      </c>
      <c r="C17" s="15">
        <f t="shared" si="1"/>
        <v>5</v>
      </c>
    </row>
    <row r="18" spans="1:3" x14ac:dyDescent="0.45">
      <c r="A18" s="5">
        <v>47</v>
      </c>
      <c r="B18" s="5">
        <f t="shared" si="0"/>
        <v>30</v>
      </c>
      <c r="C18" s="15">
        <f t="shared" si="1"/>
        <v>6</v>
      </c>
    </row>
    <row r="19" spans="1:3" x14ac:dyDescent="0.45">
      <c r="A19" s="5">
        <v>30</v>
      </c>
      <c r="B19" s="5">
        <f t="shared" si="0"/>
        <v>31</v>
      </c>
      <c r="C19" s="15">
        <f t="shared" si="1"/>
        <v>1</v>
      </c>
    </row>
    <row r="20" spans="1:3" x14ac:dyDescent="0.45">
      <c r="A20" s="5">
        <v>36</v>
      </c>
      <c r="B20" s="5">
        <f t="shared" si="0"/>
        <v>32</v>
      </c>
      <c r="C20" s="15">
        <f t="shared" si="1"/>
        <v>1</v>
      </c>
    </row>
    <row r="21" spans="1:3" x14ac:dyDescent="0.45">
      <c r="A21" s="5">
        <v>30</v>
      </c>
      <c r="B21" s="5">
        <f t="shared" si="0"/>
        <v>32</v>
      </c>
      <c r="C21" s="15">
        <f t="shared" si="1"/>
        <v>2</v>
      </c>
    </row>
    <row r="22" spans="1:3" x14ac:dyDescent="0.45">
      <c r="A22" s="5">
        <v>44</v>
      </c>
      <c r="B22" s="5">
        <f t="shared" si="0"/>
        <v>32</v>
      </c>
      <c r="C22" s="15">
        <f t="shared" si="1"/>
        <v>3</v>
      </c>
    </row>
    <row r="23" spans="1:3" x14ac:dyDescent="0.45">
      <c r="A23" s="5">
        <v>23</v>
      </c>
      <c r="B23" s="5">
        <f t="shared" si="0"/>
        <v>33</v>
      </c>
      <c r="C23" s="15">
        <f t="shared" si="1"/>
        <v>1</v>
      </c>
    </row>
    <row r="24" spans="1:3" x14ac:dyDescent="0.45">
      <c r="A24" s="5">
        <v>41</v>
      </c>
      <c r="B24" s="5">
        <f t="shared" si="0"/>
        <v>33</v>
      </c>
      <c r="C24" s="15">
        <f t="shared" si="1"/>
        <v>2</v>
      </c>
    </row>
    <row r="25" spans="1:3" x14ac:dyDescent="0.45">
      <c r="A25" s="5">
        <v>45</v>
      </c>
      <c r="B25" s="5">
        <f t="shared" si="0"/>
        <v>34</v>
      </c>
      <c r="C25" s="15">
        <f t="shared" si="1"/>
        <v>1</v>
      </c>
    </row>
    <row r="26" spans="1:3" x14ac:dyDescent="0.45">
      <c r="A26" s="5">
        <v>23</v>
      </c>
      <c r="B26" s="5">
        <f t="shared" si="0"/>
        <v>34</v>
      </c>
      <c r="C26" s="15">
        <f t="shared" si="1"/>
        <v>2</v>
      </c>
    </row>
    <row r="27" spans="1:3" x14ac:dyDescent="0.45">
      <c r="A27" s="5">
        <v>34</v>
      </c>
      <c r="B27" s="5">
        <f t="shared" si="0"/>
        <v>35</v>
      </c>
      <c r="C27" s="15">
        <f t="shared" si="1"/>
        <v>1</v>
      </c>
    </row>
    <row r="28" spans="1:3" x14ac:dyDescent="0.45">
      <c r="A28" s="5">
        <v>30</v>
      </c>
      <c r="B28" s="5">
        <f t="shared" si="0"/>
        <v>35</v>
      </c>
      <c r="C28" s="15">
        <f t="shared" si="1"/>
        <v>2</v>
      </c>
    </row>
    <row r="29" spans="1:3" x14ac:dyDescent="0.45">
      <c r="A29" s="5">
        <v>44</v>
      </c>
      <c r="B29" s="5">
        <f t="shared" si="0"/>
        <v>35</v>
      </c>
      <c r="C29" s="15">
        <f t="shared" si="1"/>
        <v>3</v>
      </c>
    </row>
    <row r="30" spans="1:3" x14ac:dyDescent="0.45">
      <c r="A30" s="5">
        <v>30</v>
      </c>
      <c r="B30" s="5">
        <f t="shared" si="0"/>
        <v>35</v>
      </c>
      <c r="C30" s="15">
        <f t="shared" si="1"/>
        <v>4</v>
      </c>
    </row>
    <row r="31" spans="1:3" x14ac:dyDescent="0.45">
      <c r="A31" s="5">
        <v>42</v>
      </c>
      <c r="B31" s="5">
        <f t="shared" si="0"/>
        <v>36</v>
      </c>
      <c r="C31" s="15">
        <f t="shared" si="1"/>
        <v>1</v>
      </c>
    </row>
    <row r="32" spans="1:3" x14ac:dyDescent="0.45">
      <c r="A32" s="5">
        <v>37</v>
      </c>
      <c r="B32" s="5">
        <f t="shared" si="0"/>
        <v>36</v>
      </c>
      <c r="C32" s="15">
        <f t="shared" si="1"/>
        <v>2</v>
      </c>
    </row>
    <row r="33" spans="1:3" x14ac:dyDescent="0.45">
      <c r="A33" s="5">
        <v>53</v>
      </c>
      <c r="B33" s="5">
        <f t="shared" si="0"/>
        <v>36</v>
      </c>
      <c r="C33" s="15">
        <f t="shared" si="1"/>
        <v>3</v>
      </c>
    </row>
    <row r="34" spans="1:3" x14ac:dyDescent="0.45">
      <c r="A34" s="5">
        <v>41</v>
      </c>
      <c r="B34" s="5">
        <f t="shared" si="0"/>
        <v>36</v>
      </c>
      <c r="C34" s="15">
        <f t="shared" si="1"/>
        <v>4</v>
      </c>
    </row>
    <row r="35" spans="1:3" x14ac:dyDescent="0.45">
      <c r="A35" s="5">
        <v>36</v>
      </c>
      <c r="B35" s="5">
        <f t="shared" si="0"/>
        <v>37</v>
      </c>
      <c r="C35" s="15">
        <f t="shared" si="1"/>
        <v>1</v>
      </c>
    </row>
    <row r="36" spans="1:3" x14ac:dyDescent="0.45">
      <c r="A36" s="5">
        <v>50</v>
      </c>
      <c r="B36" s="5">
        <f t="shared" si="0"/>
        <v>37</v>
      </c>
      <c r="C36" s="15">
        <f t="shared" si="1"/>
        <v>2</v>
      </c>
    </row>
    <row r="37" spans="1:3" x14ac:dyDescent="0.45">
      <c r="A37" s="5">
        <v>22</v>
      </c>
      <c r="B37" s="5">
        <f t="shared" si="0"/>
        <v>37</v>
      </c>
      <c r="C37" s="15">
        <f t="shared" si="1"/>
        <v>3</v>
      </c>
    </row>
    <row r="38" spans="1:3" x14ac:dyDescent="0.45">
      <c r="A38" s="5">
        <v>28</v>
      </c>
      <c r="B38" s="5">
        <f t="shared" si="0"/>
        <v>37</v>
      </c>
      <c r="C38" s="15">
        <f t="shared" si="1"/>
        <v>4</v>
      </c>
    </row>
    <row r="39" spans="1:3" x14ac:dyDescent="0.45">
      <c r="A39" s="5">
        <v>22</v>
      </c>
      <c r="B39" s="5">
        <f t="shared" si="0"/>
        <v>37</v>
      </c>
      <c r="C39" s="15">
        <f t="shared" si="1"/>
        <v>5</v>
      </c>
    </row>
    <row r="40" spans="1:3" x14ac:dyDescent="0.45">
      <c r="A40" s="5">
        <v>44</v>
      </c>
      <c r="B40" s="5">
        <f t="shared" si="0"/>
        <v>38</v>
      </c>
      <c r="C40" s="15">
        <f t="shared" si="1"/>
        <v>1</v>
      </c>
    </row>
    <row r="41" spans="1:3" x14ac:dyDescent="0.45">
      <c r="A41" s="5">
        <v>45</v>
      </c>
      <c r="B41" s="5">
        <f t="shared" si="0"/>
        <v>38</v>
      </c>
      <c r="C41" s="15">
        <f t="shared" si="1"/>
        <v>2</v>
      </c>
    </row>
    <row r="42" spans="1:3" x14ac:dyDescent="0.45">
      <c r="A42" s="5">
        <v>37</v>
      </c>
      <c r="B42" s="5">
        <f t="shared" si="0"/>
        <v>38</v>
      </c>
      <c r="C42" s="15">
        <f t="shared" si="1"/>
        <v>3</v>
      </c>
    </row>
    <row r="43" spans="1:3" x14ac:dyDescent="0.45">
      <c r="A43" s="5">
        <v>49</v>
      </c>
      <c r="B43" s="5">
        <f t="shared" si="0"/>
        <v>38</v>
      </c>
      <c r="C43" s="15">
        <f t="shared" si="1"/>
        <v>4</v>
      </c>
    </row>
    <row r="44" spans="1:3" x14ac:dyDescent="0.45">
      <c r="A44" s="5">
        <v>40</v>
      </c>
      <c r="B44" s="5">
        <f t="shared" si="0"/>
        <v>39</v>
      </c>
      <c r="C44" s="15">
        <f t="shared" si="1"/>
        <v>1</v>
      </c>
    </row>
    <row r="45" spans="1:3" x14ac:dyDescent="0.45">
      <c r="A45" s="5">
        <v>51</v>
      </c>
      <c r="B45" s="5">
        <f t="shared" si="0"/>
        <v>39</v>
      </c>
      <c r="C45" s="15">
        <f t="shared" si="1"/>
        <v>2</v>
      </c>
    </row>
    <row r="46" spans="1:3" x14ac:dyDescent="0.45">
      <c r="A46" s="5">
        <v>54</v>
      </c>
      <c r="B46" s="5">
        <f t="shared" si="0"/>
        <v>39</v>
      </c>
      <c r="C46" s="15">
        <f t="shared" si="1"/>
        <v>3</v>
      </c>
    </row>
    <row r="47" spans="1:3" x14ac:dyDescent="0.45">
      <c r="A47" s="5">
        <v>22</v>
      </c>
      <c r="B47" s="5">
        <f t="shared" si="0"/>
        <v>40</v>
      </c>
      <c r="C47" s="15">
        <f t="shared" si="1"/>
        <v>1</v>
      </c>
    </row>
    <row r="48" spans="1:3" x14ac:dyDescent="0.45">
      <c r="A48" s="5">
        <v>30</v>
      </c>
      <c r="B48" s="5">
        <f t="shared" si="0"/>
        <v>40</v>
      </c>
      <c r="C48" s="15">
        <f t="shared" si="1"/>
        <v>2</v>
      </c>
    </row>
    <row r="49" spans="1:3" x14ac:dyDescent="0.45">
      <c r="A49" s="5">
        <v>32</v>
      </c>
      <c r="B49" s="5">
        <f t="shared" si="0"/>
        <v>41</v>
      </c>
      <c r="C49" s="15">
        <f t="shared" si="1"/>
        <v>1</v>
      </c>
    </row>
    <row r="50" spans="1:3" x14ac:dyDescent="0.45">
      <c r="A50" s="5">
        <v>37</v>
      </c>
      <c r="B50" s="5">
        <f t="shared" si="0"/>
        <v>41</v>
      </c>
      <c r="C50" s="15">
        <f t="shared" si="1"/>
        <v>2</v>
      </c>
    </row>
    <row r="51" spans="1:3" x14ac:dyDescent="0.45">
      <c r="A51" s="5">
        <v>21</v>
      </c>
      <c r="B51" s="5">
        <f t="shared" si="0"/>
        <v>41</v>
      </c>
      <c r="C51" s="15">
        <f t="shared" si="1"/>
        <v>3</v>
      </c>
    </row>
    <row r="52" spans="1:3" x14ac:dyDescent="0.45">
      <c r="A52" s="5">
        <v>21</v>
      </c>
      <c r="B52" s="5">
        <f t="shared" si="0"/>
        <v>41</v>
      </c>
      <c r="C52" s="15">
        <f t="shared" si="1"/>
        <v>4</v>
      </c>
    </row>
    <row r="53" spans="1:3" x14ac:dyDescent="0.45">
      <c r="A53" s="5">
        <v>41</v>
      </c>
      <c r="B53" s="5">
        <f t="shared" si="0"/>
        <v>41</v>
      </c>
      <c r="C53" s="15">
        <f t="shared" si="1"/>
        <v>5</v>
      </c>
    </row>
    <row r="54" spans="1:3" x14ac:dyDescent="0.45">
      <c r="A54" s="5">
        <v>41</v>
      </c>
      <c r="B54" s="5">
        <f t="shared" si="0"/>
        <v>42</v>
      </c>
      <c r="C54" s="15">
        <f t="shared" si="1"/>
        <v>1</v>
      </c>
    </row>
    <row r="55" spans="1:3" x14ac:dyDescent="0.45">
      <c r="A55" s="5">
        <v>36</v>
      </c>
      <c r="B55" s="5">
        <f t="shared" si="0"/>
        <v>42</v>
      </c>
      <c r="C55" s="15">
        <f t="shared" si="1"/>
        <v>2</v>
      </c>
    </row>
    <row r="56" spans="1:3" x14ac:dyDescent="0.45">
      <c r="A56" s="5">
        <v>38</v>
      </c>
      <c r="B56" s="5">
        <f t="shared" si="0"/>
        <v>43</v>
      </c>
      <c r="C56" s="15">
        <f t="shared" si="1"/>
        <v>1</v>
      </c>
    </row>
    <row r="57" spans="1:3" x14ac:dyDescent="0.45">
      <c r="A57" s="5">
        <v>43</v>
      </c>
      <c r="B57" s="5">
        <f t="shared" si="0"/>
        <v>43</v>
      </c>
      <c r="C57" s="15">
        <f t="shared" si="1"/>
        <v>2</v>
      </c>
    </row>
    <row r="58" spans="1:3" x14ac:dyDescent="0.45">
      <c r="A58" s="5">
        <v>59</v>
      </c>
      <c r="B58" s="5">
        <f t="shared" si="0"/>
        <v>44</v>
      </c>
      <c r="C58" s="15">
        <f t="shared" si="1"/>
        <v>1</v>
      </c>
    </row>
    <row r="59" spans="1:3" x14ac:dyDescent="0.45">
      <c r="A59" s="5">
        <v>31</v>
      </c>
      <c r="B59" s="5">
        <f t="shared" si="0"/>
        <v>44</v>
      </c>
      <c r="C59" s="15">
        <f t="shared" si="1"/>
        <v>2</v>
      </c>
    </row>
    <row r="60" spans="1:3" x14ac:dyDescent="0.45">
      <c r="A60" s="5">
        <v>52</v>
      </c>
      <c r="B60" s="5">
        <f t="shared" si="0"/>
        <v>44</v>
      </c>
      <c r="C60" s="15">
        <f t="shared" si="1"/>
        <v>3</v>
      </c>
    </row>
    <row r="61" spans="1:3" x14ac:dyDescent="0.45">
      <c r="A61" s="5">
        <v>34</v>
      </c>
      <c r="B61" s="5">
        <f t="shared" si="0"/>
        <v>45</v>
      </c>
      <c r="C61" s="15">
        <f t="shared" si="1"/>
        <v>1</v>
      </c>
    </row>
    <row r="62" spans="1:3" x14ac:dyDescent="0.45">
      <c r="A62" s="5">
        <v>39</v>
      </c>
      <c r="B62" s="5">
        <f t="shared" si="0"/>
        <v>45</v>
      </c>
      <c r="C62" s="15">
        <f t="shared" si="1"/>
        <v>2</v>
      </c>
    </row>
    <row r="63" spans="1:3" x14ac:dyDescent="0.45">
      <c r="A63" s="5">
        <v>40</v>
      </c>
      <c r="B63" s="5">
        <f t="shared" si="0"/>
        <v>45</v>
      </c>
      <c r="C63" s="15">
        <f t="shared" si="1"/>
        <v>3</v>
      </c>
    </row>
    <row r="64" spans="1:3" x14ac:dyDescent="0.45">
      <c r="A64" s="5">
        <v>37</v>
      </c>
      <c r="B64" s="5">
        <f t="shared" si="0"/>
        <v>46</v>
      </c>
      <c r="C64" s="15">
        <f t="shared" si="1"/>
        <v>1</v>
      </c>
    </row>
    <row r="65" spans="1:3" x14ac:dyDescent="0.45">
      <c r="A65" s="5">
        <v>33</v>
      </c>
      <c r="B65" s="5">
        <f t="shared" si="0"/>
        <v>46</v>
      </c>
      <c r="C65" s="15">
        <f t="shared" si="1"/>
        <v>2</v>
      </c>
    </row>
    <row r="66" spans="1:3" x14ac:dyDescent="0.45">
      <c r="A66" s="5">
        <v>45</v>
      </c>
      <c r="B66" s="5">
        <f t="shared" si="0"/>
        <v>46</v>
      </c>
      <c r="C66" s="15">
        <f t="shared" si="1"/>
        <v>3</v>
      </c>
    </row>
    <row r="67" spans="1:3" x14ac:dyDescent="0.45">
      <c r="A67" s="5">
        <v>53</v>
      </c>
      <c r="B67" s="5">
        <f t="shared" ref="B67:B81" si="2">SMALL(A:A,ROW()-1)</f>
        <v>47</v>
      </c>
      <c r="C67" s="15">
        <f t="shared" si="1"/>
        <v>1</v>
      </c>
    </row>
    <row r="68" spans="1:3" x14ac:dyDescent="0.45">
      <c r="A68" s="5">
        <v>42</v>
      </c>
      <c r="B68" s="5">
        <f t="shared" si="2"/>
        <v>47</v>
      </c>
      <c r="C68" s="15">
        <f t="shared" ref="C68:C81" si="3">IF(B68=B67,C67+1,1)</f>
        <v>2</v>
      </c>
    </row>
    <row r="69" spans="1:3" x14ac:dyDescent="0.45">
      <c r="A69" s="5">
        <v>38</v>
      </c>
      <c r="B69" s="5">
        <f t="shared" si="2"/>
        <v>47</v>
      </c>
      <c r="C69" s="15">
        <f t="shared" si="3"/>
        <v>3</v>
      </c>
    </row>
    <row r="70" spans="1:3" x14ac:dyDescent="0.45">
      <c r="A70" s="5">
        <v>32</v>
      </c>
      <c r="B70" s="5">
        <f t="shared" si="2"/>
        <v>49</v>
      </c>
      <c r="C70" s="15">
        <f t="shared" si="3"/>
        <v>1</v>
      </c>
    </row>
    <row r="71" spans="1:3" x14ac:dyDescent="0.45">
      <c r="A71" s="5">
        <v>47</v>
      </c>
      <c r="B71" s="5">
        <f t="shared" si="2"/>
        <v>49</v>
      </c>
      <c r="C71" s="15">
        <f t="shared" si="3"/>
        <v>2</v>
      </c>
    </row>
    <row r="72" spans="1:3" x14ac:dyDescent="0.45">
      <c r="A72" s="5">
        <v>43</v>
      </c>
      <c r="B72" s="5">
        <f t="shared" si="2"/>
        <v>49</v>
      </c>
      <c r="C72" s="15">
        <f t="shared" si="3"/>
        <v>3</v>
      </c>
    </row>
    <row r="73" spans="1:3" x14ac:dyDescent="0.45">
      <c r="A73" s="5">
        <v>46</v>
      </c>
      <c r="B73" s="5">
        <f t="shared" si="2"/>
        <v>50</v>
      </c>
      <c r="C73" s="15">
        <f t="shared" si="3"/>
        <v>1</v>
      </c>
    </row>
    <row r="74" spans="1:3" x14ac:dyDescent="0.45">
      <c r="A74" s="5">
        <v>41</v>
      </c>
      <c r="B74" s="5">
        <f t="shared" si="2"/>
        <v>51</v>
      </c>
      <c r="C74" s="15">
        <f t="shared" si="3"/>
        <v>1</v>
      </c>
    </row>
    <row r="75" spans="1:3" x14ac:dyDescent="0.45">
      <c r="A75" s="5">
        <v>52</v>
      </c>
      <c r="B75" s="5">
        <f t="shared" si="2"/>
        <v>52</v>
      </c>
      <c r="C75" s="15">
        <f t="shared" si="3"/>
        <v>1</v>
      </c>
    </row>
    <row r="76" spans="1:3" x14ac:dyDescent="0.45">
      <c r="A76" s="5">
        <v>37</v>
      </c>
      <c r="B76" s="5">
        <f t="shared" si="2"/>
        <v>52</v>
      </c>
      <c r="C76" s="15">
        <f t="shared" si="3"/>
        <v>2</v>
      </c>
    </row>
    <row r="77" spans="1:3" x14ac:dyDescent="0.45">
      <c r="A77" s="5">
        <v>30</v>
      </c>
      <c r="B77" s="5">
        <f t="shared" si="2"/>
        <v>53</v>
      </c>
      <c r="C77" s="15">
        <f t="shared" si="3"/>
        <v>1</v>
      </c>
    </row>
    <row r="78" spans="1:3" x14ac:dyDescent="0.45">
      <c r="A78" s="5">
        <v>49</v>
      </c>
      <c r="B78" s="5">
        <f t="shared" si="2"/>
        <v>53</v>
      </c>
      <c r="C78" s="15">
        <f t="shared" si="3"/>
        <v>2</v>
      </c>
    </row>
    <row r="79" spans="1:3" x14ac:dyDescent="0.45">
      <c r="A79" s="5">
        <v>33</v>
      </c>
      <c r="B79" s="5">
        <f t="shared" si="2"/>
        <v>54</v>
      </c>
      <c r="C79" s="15">
        <f t="shared" si="3"/>
        <v>1</v>
      </c>
    </row>
    <row r="80" spans="1:3" x14ac:dyDescent="0.45">
      <c r="A80" s="5">
        <v>35</v>
      </c>
      <c r="B80" s="5">
        <f t="shared" si="2"/>
        <v>56</v>
      </c>
      <c r="C80" s="15">
        <f t="shared" si="3"/>
        <v>1</v>
      </c>
    </row>
    <row r="81" spans="1:3" x14ac:dyDescent="0.45">
      <c r="A81" s="5">
        <v>56</v>
      </c>
      <c r="B81" s="5">
        <f t="shared" si="2"/>
        <v>59</v>
      </c>
      <c r="C81" s="15">
        <f t="shared" si="3"/>
        <v>1</v>
      </c>
    </row>
  </sheetData>
  <sortState xmlns:xlrd2="http://schemas.microsoft.com/office/spreadsheetml/2017/richdata2" ref="B2:B81">
    <sortCondition ref="B2:B81"/>
  </sortState>
  <phoneticPr fontId="3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2D7E3-D9FB-4FB5-A961-A07F4613576C}">
  <dimension ref="A1:H81"/>
  <sheetViews>
    <sheetView showGridLines="0" zoomScale="85" zoomScaleNormal="85" workbookViewId="0"/>
  </sheetViews>
  <sheetFormatPr defaultRowHeight="18" x14ac:dyDescent="0.45"/>
  <cols>
    <col min="1" max="4" width="8.796875" style="1"/>
    <col min="5" max="5" width="40.19921875" bestFit="1" customWidth="1"/>
    <col min="8" max="8" width="40.19921875" bestFit="1" customWidth="1"/>
  </cols>
  <sheetData>
    <row r="1" spans="1:8" x14ac:dyDescent="0.45">
      <c r="A1" s="5" t="s">
        <v>37</v>
      </c>
      <c r="B1" s="5" t="s">
        <v>48</v>
      </c>
      <c r="C1" s="5" t="s">
        <v>50</v>
      </c>
      <c r="D1" s="5" t="s">
        <v>51</v>
      </c>
      <c r="E1" s="19" t="s">
        <v>52</v>
      </c>
      <c r="G1" s="24" t="s">
        <v>54</v>
      </c>
      <c r="H1" s="24"/>
    </row>
    <row r="2" spans="1:8" x14ac:dyDescent="0.45">
      <c r="A2" s="5">
        <v>49</v>
      </c>
      <c r="B2" s="5">
        <f>LARGE(A:A,ROW()-1)</f>
        <v>59</v>
      </c>
      <c r="C2" s="5">
        <f>INT(B2/10)</f>
        <v>5</v>
      </c>
      <c r="D2" s="5">
        <f>B2-C2*10</f>
        <v>9</v>
      </c>
      <c r="E2" s="15" t="str">
        <f>IF(C2=C3,E3,"")&amp;D2</f>
        <v>012233469</v>
      </c>
      <c r="G2" s="22" t="s">
        <v>50</v>
      </c>
      <c r="H2" s="23" t="s">
        <v>53</v>
      </c>
    </row>
    <row r="3" spans="1:8" x14ac:dyDescent="0.45">
      <c r="A3" s="5">
        <v>26</v>
      </c>
      <c r="B3" s="5">
        <f t="shared" ref="B3:B66" si="0">LARGE(A:A,ROW()-1)</f>
        <v>56</v>
      </c>
      <c r="C3" s="5">
        <f t="shared" ref="C3:C66" si="1">INT(B3/10)</f>
        <v>5</v>
      </c>
      <c r="D3" s="5">
        <f t="shared" ref="D3:D66" si="2">B3-C3*10</f>
        <v>6</v>
      </c>
      <c r="E3" s="15" t="str">
        <f t="shared" ref="E3:E66" si="3">IF(C3=C4,E4,"")&amp;D3</f>
        <v>01223346</v>
      </c>
      <c r="G3" s="20">
        <v>0</v>
      </c>
      <c r="H3" s="21" t="str">
        <f>IFERROR(VLOOKUP(G3,C:E,3,0),"")</f>
        <v/>
      </c>
    </row>
    <row r="4" spans="1:8" x14ac:dyDescent="0.45">
      <c r="A4" s="5">
        <v>28</v>
      </c>
      <c r="B4" s="5">
        <f t="shared" si="0"/>
        <v>54</v>
      </c>
      <c r="C4" s="5">
        <f t="shared" si="1"/>
        <v>5</v>
      </c>
      <c r="D4" s="5">
        <f t="shared" si="2"/>
        <v>4</v>
      </c>
      <c r="E4" s="15" t="str">
        <f t="shared" si="3"/>
        <v>0122334</v>
      </c>
      <c r="G4" s="20">
        <v>1</v>
      </c>
      <c r="H4" s="21" t="str">
        <f>IFERROR(VLOOKUP(G4,C:E,3,0),"")</f>
        <v>9</v>
      </c>
    </row>
    <row r="5" spans="1:8" x14ac:dyDescent="0.45">
      <c r="A5" s="5">
        <v>32</v>
      </c>
      <c r="B5" s="5">
        <f t="shared" si="0"/>
        <v>53</v>
      </c>
      <c r="C5" s="5">
        <f t="shared" si="1"/>
        <v>5</v>
      </c>
      <c r="D5" s="5">
        <f t="shared" si="2"/>
        <v>3</v>
      </c>
      <c r="E5" s="15" t="str">
        <f t="shared" si="3"/>
        <v>012233</v>
      </c>
      <c r="G5" s="20">
        <v>2</v>
      </c>
      <c r="H5" s="21" t="str">
        <f t="shared" ref="H5:H12" si="4">IFERROR(VLOOKUP(G5,C:E,3,0),"")</f>
        <v>1122233688</v>
      </c>
    </row>
    <row r="6" spans="1:8" x14ac:dyDescent="0.45">
      <c r="A6" s="5">
        <v>38</v>
      </c>
      <c r="B6" s="5">
        <f t="shared" si="0"/>
        <v>53</v>
      </c>
      <c r="C6" s="5">
        <f t="shared" si="1"/>
        <v>5</v>
      </c>
      <c r="D6" s="5">
        <f t="shared" si="2"/>
        <v>3</v>
      </c>
      <c r="E6" s="15" t="str">
        <f t="shared" si="3"/>
        <v>01223</v>
      </c>
      <c r="G6" s="20">
        <v>3</v>
      </c>
      <c r="H6" s="21" t="str">
        <f t="shared" si="4"/>
        <v>0000001222334455556666777778888999</v>
      </c>
    </row>
    <row r="7" spans="1:8" x14ac:dyDescent="0.45">
      <c r="A7" s="5">
        <v>47</v>
      </c>
      <c r="B7" s="5">
        <f t="shared" si="0"/>
        <v>52</v>
      </c>
      <c r="C7" s="5">
        <f t="shared" si="1"/>
        <v>5</v>
      </c>
      <c r="D7" s="5">
        <f t="shared" si="2"/>
        <v>2</v>
      </c>
      <c r="E7" s="15" t="str">
        <f t="shared" si="3"/>
        <v>0122</v>
      </c>
      <c r="G7" s="20">
        <v>4</v>
      </c>
      <c r="H7" s="21" t="str">
        <f t="shared" si="4"/>
        <v>00111112233444555666777999</v>
      </c>
    </row>
    <row r="8" spans="1:8" x14ac:dyDescent="0.45">
      <c r="A8" s="5">
        <v>35</v>
      </c>
      <c r="B8" s="5">
        <f t="shared" si="0"/>
        <v>52</v>
      </c>
      <c r="C8" s="5">
        <f t="shared" si="1"/>
        <v>5</v>
      </c>
      <c r="D8" s="5">
        <f t="shared" si="2"/>
        <v>2</v>
      </c>
      <c r="E8" s="15" t="str">
        <f t="shared" si="3"/>
        <v>012</v>
      </c>
      <c r="G8" s="20">
        <v>5</v>
      </c>
      <c r="H8" s="21" t="str">
        <f t="shared" si="4"/>
        <v>012233469</v>
      </c>
    </row>
    <row r="9" spans="1:8" x14ac:dyDescent="0.45">
      <c r="A9" s="5">
        <v>35</v>
      </c>
      <c r="B9" s="5">
        <f t="shared" si="0"/>
        <v>51</v>
      </c>
      <c r="C9" s="5">
        <f t="shared" si="1"/>
        <v>5</v>
      </c>
      <c r="D9" s="5">
        <f t="shared" si="2"/>
        <v>1</v>
      </c>
      <c r="E9" s="15" t="str">
        <f t="shared" si="3"/>
        <v>01</v>
      </c>
      <c r="G9" s="20">
        <v>6</v>
      </c>
      <c r="H9" s="21" t="str">
        <f t="shared" si="4"/>
        <v/>
      </c>
    </row>
    <row r="10" spans="1:8" x14ac:dyDescent="0.45">
      <c r="A10" s="5">
        <v>46</v>
      </c>
      <c r="B10" s="5">
        <f t="shared" si="0"/>
        <v>50</v>
      </c>
      <c r="C10" s="5">
        <f t="shared" si="1"/>
        <v>5</v>
      </c>
      <c r="D10" s="5">
        <f t="shared" si="2"/>
        <v>0</v>
      </c>
      <c r="E10" s="15" t="str">
        <f t="shared" si="3"/>
        <v>0</v>
      </c>
      <c r="G10" s="20">
        <v>7</v>
      </c>
      <c r="H10" s="21" t="str">
        <f t="shared" si="4"/>
        <v/>
      </c>
    </row>
    <row r="11" spans="1:8" x14ac:dyDescent="0.45">
      <c r="A11" s="5">
        <v>35</v>
      </c>
      <c r="B11" s="5">
        <f t="shared" si="0"/>
        <v>49</v>
      </c>
      <c r="C11" s="5">
        <f t="shared" si="1"/>
        <v>4</v>
      </c>
      <c r="D11" s="5">
        <f t="shared" si="2"/>
        <v>9</v>
      </c>
      <c r="E11" s="15" t="str">
        <f t="shared" si="3"/>
        <v>00111112233444555666777999</v>
      </c>
      <c r="G11" s="20">
        <v>8</v>
      </c>
      <c r="H11" s="21" t="str">
        <f t="shared" si="4"/>
        <v/>
      </c>
    </row>
    <row r="12" spans="1:8" x14ac:dyDescent="0.45">
      <c r="A12" s="5">
        <v>39</v>
      </c>
      <c r="B12" s="5">
        <f t="shared" si="0"/>
        <v>49</v>
      </c>
      <c r="C12" s="5">
        <f t="shared" si="1"/>
        <v>4</v>
      </c>
      <c r="D12" s="5">
        <f t="shared" si="2"/>
        <v>9</v>
      </c>
      <c r="E12" s="15" t="str">
        <f t="shared" si="3"/>
        <v>0011111223344455566677799</v>
      </c>
      <c r="G12" s="20">
        <v>9</v>
      </c>
      <c r="H12" s="21" t="str">
        <f t="shared" si="4"/>
        <v/>
      </c>
    </row>
    <row r="13" spans="1:8" x14ac:dyDescent="0.45">
      <c r="A13" s="5">
        <v>36</v>
      </c>
      <c r="B13" s="5">
        <f t="shared" si="0"/>
        <v>49</v>
      </c>
      <c r="C13" s="5">
        <f t="shared" si="1"/>
        <v>4</v>
      </c>
      <c r="D13" s="5">
        <f t="shared" si="2"/>
        <v>9</v>
      </c>
      <c r="E13" s="15" t="str">
        <f t="shared" si="3"/>
        <v>001111122334445556667779</v>
      </c>
    </row>
    <row r="14" spans="1:8" x14ac:dyDescent="0.45">
      <c r="A14" s="5">
        <v>46</v>
      </c>
      <c r="B14" s="5">
        <f t="shared" si="0"/>
        <v>47</v>
      </c>
      <c r="C14" s="5">
        <f t="shared" si="1"/>
        <v>4</v>
      </c>
      <c r="D14" s="5">
        <f t="shared" si="2"/>
        <v>7</v>
      </c>
      <c r="E14" s="15" t="str">
        <f t="shared" si="3"/>
        <v>00111112233444555666777</v>
      </c>
    </row>
    <row r="15" spans="1:8" x14ac:dyDescent="0.45">
      <c r="A15" s="5">
        <v>39</v>
      </c>
      <c r="B15" s="5">
        <f t="shared" si="0"/>
        <v>47</v>
      </c>
      <c r="C15" s="5">
        <f t="shared" si="1"/>
        <v>4</v>
      </c>
      <c r="D15" s="5">
        <f t="shared" si="2"/>
        <v>7</v>
      </c>
      <c r="E15" s="15" t="str">
        <f t="shared" si="3"/>
        <v>0011111223344455566677</v>
      </c>
    </row>
    <row r="16" spans="1:8" x14ac:dyDescent="0.45">
      <c r="A16" s="5">
        <v>19</v>
      </c>
      <c r="B16" s="5">
        <f t="shared" si="0"/>
        <v>47</v>
      </c>
      <c r="C16" s="5">
        <f t="shared" si="1"/>
        <v>4</v>
      </c>
      <c r="D16" s="5">
        <f t="shared" si="2"/>
        <v>7</v>
      </c>
      <c r="E16" s="15" t="str">
        <f t="shared" si="3"/>
        <v>001111122334445556667</v>
      </c>
    </row>
    <row r="17" spans="1:5" x14ac:dyDescent="0.45">
      <c r="A17" s="5">
        <v>38</v>
      </c>
      <c r="B17" s="5">
        <f t="shared" si="0"/>
        <v>46</v>
      </c>
      <c r="C17" s="5">
        <f t="shared" si="1"/>
        <v>4</v>
      </c>
      <c r="D17" s="5">
        <f t="shared" si="2"/>
        <v>6</v>
      </c>
      <c r="E17" s="15" t="str">
        <f t="shared" si="3"/>
        <v>00111112233444555666</v>
      </c>
    </row>
    <row r="18" spans="1:5" x14ac:dyDescent="0.45">
      <c r="A18" s="5">
        <v>47</v>
      </c>
      <c r="B18" s="5">
        <f t="shared" si="0"/>
        <v>46</v>
      </c>
      <c r="C18" s="5">
        <f t="shared" si="1"/>
        <v>4</v>
      </c>
      <c r="D18" s="5">
        <f t="shared" si="2"/>
        <v>6</v>
      </c>
      <c r="E18" s="15" t="str">
        <f t="shared" si="3"/>
        <v>0011111223344455566</v>
      </c>
    </row>
    <row r="19" spans="1:5" x14ac:dyDescent="0.45">
      <c r="A19" s="5">
        <v>30</v>
      </c>
      <c r="B19" s="5">
        <f t="shared" si="0"/>
        <v>46</v>
      </c>
      <c r="C19" s="5">
        <f t="shared" si="1"/>
        <v>4</v>
      </c>
      <c r="D19" s="5">
        <f t="shared" si="2"/>
        <v>6</v>
      </c>
      <c r="E19" s="15" t="str">
        <f t="shared" si="3"/>
        <v>001111122334445556</v>
      </c>
    </row>
    <row r="20" spans="1:5" x14ac:dyDescent="0.45">
      <c r="A20" s="5">
        <v>36</v>
      </c>
      <c r="B20" s="5">
        <f t="shared" si="0"/>
        <v>45</v>
      </c>
      <c r="C20" s="5">
        <f t="shared" si="1"/>
        <v>4</v>
      </c>
      <c r="D20" s="5">
        <f t="shared" si="2"/>
        <v>5</v>
      </c>
      <c r="E20" s="15" t="str">
        <f t="shared" si="3"/>
        <v>00111112233444555</v>
      </c>
    </row>
    <row r="21" spans="1:5" x14ac:dyDescent="0.45">
      <c r="A21" s="5">
        <v>30</v>
      </c>
      <c r="B21" s="5">
        <f t="shared" si="0"/>
        <v>45</v>
      </c>
      <c r="C21" s="5">
        <f t="shared" si="1"/>
        <v>4</v>
      </c>
      <c r="D21" s="5">
        <f t="shared" si="2"/>
        <v>5</v>
      </c>
      <c r="E21" s="15" t="str">
        <f t="shared" si="3"/>
        <v>0011111223344455</v>
      </c>
    </row>
    <row r="22" spans="1:5" x14ac:dyDescent="0.45">
      <c r="A22" s="5">
        <v>44</v>
      </c>
      <c r="B22" s="5">
        <f t="shared" si="0"/>
        <v>45</v>
      </c>
      <c r="C22" s="5">
        <f t="shared" si="1"/>
        <v>4</v>
      </c>
      <c r="D22" s="5">
        <f t="shared" si="2"/>
        <v>5</v>
      </c>
      <c r="E22" s="15" t="str">
        <f t="shared" si="3"/>
        <v>001111122334445</v>
      </c>
    </row>
    <row r="23" spans="1:5" x14ac:dyDescent="0.45">
      <c r="A23" s="5">
        <v>23</v>
      </c>
      <c r="B23" s="5">
        <f t="shared" si="0"/>
        <v>44</v>
      </c>
      <c r="C23" s="5">
        <f t="shared" si="1"/>
        <v>4</v>
      </c>
      <c r="D23" s="5">
        <f t="shared" si="2"/>
        <v>4</v>
      </c>
      <c r="E23" s="15" t="str">
        <f t="shared" si="3"/>
        <v>00111112233444</v>
      </c>
    </row>
    <row r="24" spans="1:5" x14ac:dyDescent="0.45">
      <c r="A24" s="5">
        <v>41</v>
      </c>
      <c r="B24" s="5">
        <f t="shared" si="0"/>
        <v>44</v>
      </c>
      <c r="C24" s="5">
        <f t="shared" si="1"/>
        <v>4</v>
      </c>
      <c r="D24" s="5">
        <f t="shared" si="2"/>
        <v>4</v>
      </c>
      <c r="E24" s="15" t="str">
        <f t="shared" si="3"/>
        <v>0011111223344</v>
      </c>
    </row>
    <row r="25" spans="1:5" x14ac:dyDescent="0.45">
      <c r="A25" s="5">
        <v>45</v>
      </c>
      <c r="B25" s="5">
        <f t="shared" si="0"/>
        <v>44</v>
      </c>
      <c r="C25" s="5">
        <f t="shared" si="1"/>
        <v>4</v>
      </c>
      <c r="D25" s="5">
        <f t="shared" si="2"/>
        <v>4</v>
      </c>
      <c r="E25" s="15" t="str">
        <f t="shared" si="3"/>
        <v>001111122334</v>
      </c>
    </row>
    <row r="26" spans="1:5" x14ac:dyDescent="0.45">
      <c r="A26" s="5">
        <v>23</v>
      </c>
      <c r="B26" s="5">
        <f t="shared" si="0"/>
        <v>43</v>
      </c>
      <c r="C26" s="5">
        <f t="shared" si="1"/>
        <v>4</v>
      </c>
      <c r="D26" s="5">
        <f t="shared" si="2"/>
        <v>3</v>
      </c>
      <c r="E26" s="15" t="str">
        <f t="shared" si="3"/>
        <v>00111112233</v>
      </c>
    </row>
    <row r="27" spans="1:5" x14ac:dyDescent="0.45">
      <c r="A27" s="5">
        <v>34</v>
      </c>
      <c r="B27" s="5">
        <f t="shared" si="0"/>
        <v>43</v>
      </c>
      <c r="C27" s="5">
        <f t="shared" si="1"/>
        <v>4</v>
      </c>
      <c r="D27" s="5">
        <f t="shared" si="2"/>
        <v>3</v>
      </c>
      <c r="E27" s="15" t="str">
        <f t="shared" si="3"/>
        <v>0011111223</v>
      </c>
    </row>
    <row r="28" spans="1:5" x14ac:dyDescent="0.45">
      <c r="A28" s="5">
        <v>30</v>
      </c>
      <c r="B28" s="5">
        <f t="shared" si="0"/>
        <v>42</v>
      </c>
      <c r="C28" s="5">
        <f t="shared" si="1"/>
        <v>4</v>
      </c>
      <c r="D28" s="5">
        <f t="shared" si="2"/>
        <v>2</v>
      </c>
      <c r="E28" s="15" t="str">
        <f t="shared" si="3"/>
        <v>001111122</v>
      </c>
    </row>
    <row r="29" spans="1:5" x14ac:dyDescent="0.45">
      <c r="A29" s="5">
        <v>44</v>
      </c>
      <c r="B29" s="5">
        <f t="shared" si="0"/>
        <v>42</v>
      </c>
      <c r="C29" s="5">
        <f t="shared" si="1"/>
        <v>4</v>
      </c>
      <c r="D29" s="5">
        <f t="shared" si="2"/>
        <v>2</v>
      </c>
      <c r="E29" s="15" t="str">
        <f t="shared" si="3"/>
        <v>00111112</v>
      </c>
    </row>
    <row r="30" spans="1:5" x14ac:dyDescent="0.45">
      <c r="A30" s="5">
        <v>30</v>
      </c>
      <c r="B30" s="5">
        <f t="shared" si="0"/>
        <v>41</v>
      </c>
      <c r="C30" s="5">
        <f t="shared" si="1"/>
        <v>4</v>
      </c>
      <c r="D30" s="5">
        <f t="shared" si="2"/>
        <v>1</v>
      </c>
      <c r="E30" s="15" t="str">
        <f t="shared" si="3"/>
        <v>0011111</v>
      </c>
    </row>
    <row r="31" spans="1:5" x14ac:dyDescent="0.45">
      <c r="A31" s="5">
        <v>42</v>
      </c>
      <c r="B31" s="5">
        <f t="shared" si="0"/>
        <v>41</v>
      </c>
      <c r="C31" s="5">
        <f t="shared" si="1"/>
        <v>4</v>
      </c>
      <c r="D31" s="5">
        <f t="shared" si="2"/>
        <v>1</v>
      </c>
      <c r="E31" s="15" t="str">
        <f t="shared" si="3"/>
        <v>001111</v>
      </c>
    </row>
    <row r="32" spans="1:5" x14ac:dyDescent="0.45">
      <c r="A32" s="5">
        <v>37</v>
      </c>
      <c r="B32" s="5">
        <f t="shared" si="0"/>
        <v>41</v>
      </c>
      <c r="C32" s="5">
        <f t="shared" si="1"/>
        <v>4</v>
      </c>
      <c r="D32" s="5">
        <f t="shared" si="2"/>
        <v>1</v>
      </c>
      <c r="E32" s="15" t="str">
        <f t="shared" si="3"/>
        <v>00111</v>
      </c>
    </row>
    <row r="33" spans="1:5" x14ac:dyDescent="0.45">
      <c r="A33" s="5">
        <v>53</v>
      </c>
      <c r="B33" s="5">
        <f t="shared" si="0"/>
        <v>41</v>
      </c>
      <c r="C33" s="5">
        <f t="shared" si="1"/>
        <v>4</v>
      </c>
      <c r="D33" s="5">
        <f t="shared" si="2"/>
        <v>1</v>
      </c>
      <c r="E33" s="15" t="str">
        <f t="shared" si="3"/>
        <v>0011</v>
      </c>
    </row>
    <row r="34" spans="1:5" x14ac:dyDescent="0.45">
      <c r="A34" s="5">
        <v>41</v>
      </c>
      <c r="B34" s="5">
        <f t="shared" si="0"/>
        <v>41</v>
      </c>
      <c r="C34" s="5">
        <f t="shared" si="1"/>
        <v>4</v>
      </c>
      <c r="D34" s="5">
        <f t="shared" si="2"/>
        <v>1</v>
      </c>
      <c r="E34" s="15" t="str">
        <f t="shared" si="3"/>
        <v>001</v>
      </c>
    </row>
    <row r="35" spans="1:5" x14ac:dyDescent="0.45">
      <c r="A35" s="5">
        <v>36</v>
      </c>
      <c r="B35" s="5">
        <f t="shared" si="0"/>
        <v>40</v>
      </c>
      <c r="C35" s="5">
        <f t="shared" si="1"/>
        <v>4</v>
      </c>
      <c r="D35" s="5">
        <f t="shared" si="2"/>
        <v>0</v>
      </c>
      <c r="E35" s="15" t="str">
        <f t="shared" si="3"/>
        <v>00</v>
      </c>
    </row>
    <row r="36" spans="1:5" x14ac:dyDescent="0.45">
      <c r="A36" s="5">
        <v>50</v>
      </c>
      <c r="B36" s="5">
        <f t="shared" si="0"/>
        <v>40</v>
      </c>
      <c r="C36" s="5">
        <f t="shared" si="1"/>
        <v>4</v>
      </c>
      <c r="D36" s="5">
        <f t="shared" si="2"/>
        <v>0</v>
      </c>
      <c r="E36" s="15" t="str">
        <f t="shared" si="3"/>
        <v>0</v>
      </c>
    </row>
    <row r="37" spans="1:5" x14ac:dyDescent="0.45">
      <c r="A37" s="5">
        <v>22</v>
      </c>
      <c r="B37" s="5">
        <f t="shared" si="0"/>
        <v>39</v>
      </c>
      <c r="C37" s="5">
        <f t="shared" si="1"/>
        <v>3</v>
      </c>
      <c r="D37" s="5">
        <f t="shared" si="2"/>
        <v>9</v>
      </c>
      <c r="E37" s="15" t="str">
        <f t="shared" si="3"/>
        <v>0000001222334455556666777778888999</v>
      </c>
    </row>
    <row r="38" spans="1:5" x14ac:dyDescent="0.45">
      <c r="A38" s="5">
        <v>28</v>
      </c>
      <c r="B38" s="5">
        <f t="shared" si="0"/>
        <v>39</v>
      </c>
      <c r="C38" s="5">
        <f t="shared" si="1"/>
        <v>3</v>
      </c>
      <c r="D38" s="5">
        <f t="shared" si="2"/>
        <v>9</v>
      </c>
      <c r="E38" s="15" t="str">
        <f t="shared" si="3"/>
        <v>000000122233445555666677777888899</v>
      </c>
    </row>
    <row r="39" spans="1:5" x14ac:dyDescent="0.45">
      <c r="A39" s="5">
        <v>22</v>
      </c>
      <c r="B39" s="5">
        <f t="shared" si="0"/>
        <v>39</v>
      </c>
      <c r="C39" s="5">
        <f t="shared" si="1"/>
        <v>3</v>
      </c>
      <c r="D39" s="5">
        <f t="shared" si="2"/>
        <v>9</v>
      </c>
      <c r="E39" s="15" t="str">
        <f t="shared" si="3"/>
        <v>00000012223344555566667777788889</v>
      </c>
    </row>
    <row r="40" spans="1:5" x14ac:dyDescent="0.45">
      <c r="A40" s="5">
        <v>44</v>
      </c>
      <c r="B40" s="5">
        <f t="shared" si="0"/>
        <v>38</v>
      </c>
      <c r="C40" s="5">
        <f t="shared" si="1"/>
        <v>3</v>
      </c>
      <c r="D40" s="5">
        <f t="shared" si="2"/>
        <v>8</v>
      </c>
      <c r="E40" s="15" t="str">
        <f t="shared" si="3"/>
        <v>0000001222334455556666777778888</v>
      </c>
    </row>
    <row r="41" spans="1:5" x14ac:dyDescent="0.45">
      <c r="A41" s="5">
        <v>45</v>
      </c>
      <c r="B41" s="5">
        <f t="shared" si="0"/>
        <v>38</v>
      </c>
      <c r="C41" s="5">
        <f t="shared" si="1"/>
        <v>3</v>
      </c>
      <c r="D41" s="5">
        <f t="shared" si="2"/>
        <v>8</v>
      </c>
      <c r="E41" s="15" t="str">
        <f t="shared" si="3"/>
        <v>000000122233445555666677777888</v>
      </c>
    </row>
    <row r="42" spans="1:5" x14ac:dyDescent="0.45">
      <c r="A42" s="5">
        <v>37</v>
      </c>
      <c r="B42" s="5">
        <f t="shared" si="0"/>
        <v>38</v>
      </c>
      <c r="C42" s="5">
        <f t="shared" si="1"/>
        <v>3</v>
      </c>
      <c r="D42" s="5">
        <f t="shared" si="2"/>
        <v>8</v>
      </c>
      <c r="E42" s="15" t="str">
        <f t="shared" si="3"/>
        <v>00000012223344555566667777788</v>
      </c>
    </row>
    <row r="43" spans="1:5" x14ac:dyDescent="0.45">
      <c r="A43" s="5">
        <v>49</v>
      </c>
      <c r="B43" s="5">
        <f t="shared" si="0"/>
        <v>38</v>
      </c>
      <c r="C43" s="5">
        <f t="shared" si="1"/>
        <v>3</v>
      </c>
      <c r="D43" s="5">
        <f t="shared" si="2"/>
        <v>8</v>
      </c>
      <c r="E43" s="15" t="str">
        <f t="shared" si="3"/>
        <v>0000001222334455556666777778</v>
      </c>
    </row>
    <row r="44" spans="1:5" x14ac:dyDescent="0.45">
      <c r="A44" s="5">
        <v>40</v>
      </c>
      <c r="B44" s="5">
        <f t="shared" si="0"/>
        <v>37</v>
      </c>
      <c r="C44" s="5">
        <f t="shared" si="1"/>
        <v>3</v>
      </c>
      <c r="D44" s="5">
        <f t="shared" si="2"/>
        <v>7</v>
      </c>
      <c r="E44" s="15" t="str">
        <f t="shared" si="3"/>
        <v>000000122233445555666677777</v>
      </c>
    </row>
    <row r="45" spans="1:5" x14ac:dyDescent="0.45">
      <c r="A45" s="5">
        <v>51</v>
      </c>
      <c r="B45" s="5">
        <f t="shared" si="0"/>
        <v>37</v>
      </c>
      <c r="C45" s="5">
        <f t="shared" si="1"/>
        <v>3</v>
      </c>
      <c r="D45" s="5">
        <f t="shared" si="2"/>
        <v>7</v>
      </c>
      <c r="E45" s="15" t="str">
        <f t="shared" si="3"/>
        <v>00000012223344555566667777</v>
      </c>
    </row>
    <row r="46" spans="1:5" x14ac:dyDescent="0.45">
      <c r="A46" s="5">
        <v>54</v>
      </c>
      <c r="B46" s="5">
        <f t="shared" si="0"/>
        <v>37</v>
      </c>
      <c r="C46" s="5">
        <f t="shared" si="1"/>
        <v>3</v>
      </c>
      <c r="D46" s="5">
        <f t="shared" si="2"/>
        <v>7</v>
      </c>
      <c r="E46" s="15" t="str">
        <f t="shared" si="3"/>
        <v>0000001222334455556666777</v>
      </c>
    </row>
    <row r="47" spans="1:5" x14ac:dyDescent="0.45">
      <c r="A47" s="5">
        <v>22</v>
      </c>
      <c r="B47" s="5">
        <f t="shared" si="0"/>
        <v>37</v>
      </c>
      <c r="C47" s="5">
        <f t="shared" si="1"/>
        <v>3</v>
      </c>
      <c r="D47" s="5">
        <f t="shared" si="2"/>
        <v>7</v>
      </c>
      <c r="E47" s="15" t="str">
        <f t="shared" si="3"/>
        <v>000000122233445555666677</v>
      </c>
    </row>
    <row r="48" spans="1:5" x14ac:dyDescent="0.45">
      <c r="A48" s="5">
        <v>30</v>
      </c>
      <c r="B48" s="5">
        <f t="shared" si="0"/>
        <v>37</v>
      </c>
      <c r="C48" s="5">
        <f t="shared" si="1"/>
        <v>3</v>
      </c>
      <c r="D48" s="5">
        <f t="shared" si="2"/>
        <v>7</v>
      </c>
      <c r="E48" s="15" t="str">
        <f t="shared" si="3"/>
        <v>00000012223344555566667</v>
      </c>
    </row>
    <row r="49" spans="1:5" x14ac:dyDescent="0.45">
      <c r="A49" s="5">
        <v>32</v>
      </c>
      <c r="B49" s="5">
        <f t="shared" si="0"/>
        <v>36</v>
      </c>
      <c r="C49" s="5">
        <f t="shared" si="1"/>
        <v>3</v>
      </c>
      <c r="D49" s="5">
        <f t="shared" si="2"/>
        <v>6</v>
      </c>
      <c r="E49" s="15" t="str">
        <f t="shared" si="3"/>
        <v>0000001222334455556666</v>
      </c>
    </row>
    <row r="50" spans="1:5" x14ac:dyDescent="0.45">
      <c r="A50" s="5">
        <v>37</v>
      </c>
      <c r="B50" s="5">
        <f t="shared" si="0"/>
        <v>36</v>
      </c>
      <c r="C50" s="5">
        <f t="shared" si="1"/>
        <v>3</v>
      </c>
      <c r="D50" s="5">
        <f t="shared" si="2"/>
        <v>6</v>
      </c>
      <c r="E50" s="15" t="str">
        <f t="shared" si="3"/>
        <v>000000122233445555666</v>
      </c>
    </row>
    <row r="51" spans="1:5" x14ac:dyDescent="0.45">
      <c r="A51" s="5">
        <v>21</v>
      </c>
      <c r="B51" s="5">
        <f t="shared" si="0"/>
        <v>36</v>
      </c>
      <c r="C51" s="5">
        <f t="shared" si="1"/>
        <v>3</v>
      </c>
      <c r="D51" s="5">
        <f t="shared" si="2"/>
        <v>6</v>
      </c>
      <c r="E51" s="15" t="str">
        <f t="shared" si="3"/>
        <v>00000012223344555566</v>
      </c>
    </row>
    <row r="52" spans="1:5" x14ac:dyDescent="0.45">
      <c r="A52" s="5">
        <v>21</v>
      </c>
      <c r="B52" s="5">
        <f t="shared" si="0"/>
        <v>36</v>
      </c>
      <c r="C52" s="5">
        <f t="shared" si="1"/>
        <v>3</v>
      </c>
      <c r="D52" s="5">
        <f t="shared" si="2"/>
        <v>6</v>
      </c>
      <c r="E52" s="15" t="str">
        <f t="shared" si="3"/>
        <v>0000001222334455556</v>
      </c>
    </row>
    <row r="53" spans="1:5" x14ac:dyDescent="0.45">
      <c r="A53" s="5">
        <v>41</v>
      </c>
      <c r="B53" s="5">
        <f t="shared" si="0"/>
        <v>35</v>
      </c>
      <c r="C53" s="5">
        <f t="shared" si="1"/>
        <v>3</v>
      </c>
      <c r="D53" s="5">
        <f t="shared" si="2"/>
        <v>5</v>
      </c>
      <c r="E53" s="15" t="str">
        <f t="shared" si="3"/>
        <v>000000122233445555</v>
      </c>
    </row>
    <row r="54" spans="1:5" x14ac:dyDescent="0.45">
      <c r="A54" s="5">
        <v>41</v>
      </c>
      <c r="B54" s="5">
        <f t="shared" si="0"/>
        <v>35</v>
      </c>
      <c r="C54" s="5">
        <f t="shared" si="1"/>
        <v>3</v>
      </c>
      <c r="D54" s="5">
        <f t="shared" si="2"/>
        <v>5</v>
      </c>
      <c r="E54" s="15" t="str">
        <f t="shared" si="3"/>
        <v>00000012223344555</v>
      </c>
    </row>
    <row r="55" spans="1:5" x14ac:dyDescent="0.45">
      <c r="A55" s="5">
        <v>36</v>
      </c>
      <c r="B55" s="5">
        <f t="shared" si="0"/>
        <v>35</v>
      </c>
      <c r="C55" s="5">
        <f t="shared" si="1"/>
        <v>3</v>
      </c>
      <c r="D55" s="5">
        <f t="shared" si="2"/>
        <v>5</v>
      </c>
      <c r="E55" s="15" t="str">
        <f t="shared" si="3"/>
        <v>0000001222334455</v>
      </c>
    </row>
    <row r="56" spans="1:5" x14ac:dyDescent="0.45">
      <c r="A56" s="5">
        <v>38</v>
      </c>
      <c r="B56" s="5">
        <f t="shared" si="0"/>
        <v>35</v>
      </c>
      <c r="C56" s="5">
        <f t="shared" si="1"/>
        <v>3</v>
      </c>
      <c r="D56" s="5">
        <f t="shared" si="2"/>
        <v>5</v>
      </c>
      <c r="E56" s="15" t="str">
        <f t="shared" si="3"/>
        <v>000000122233445</v>
      </c>
    </row>
    <row r="57" spans="1:5" x14ac:dyDescent="0.45">
      <c r="A57" s="5">
        <v>43</v>
      </c>
      <c r="B57" s="5">
        <f t="shared" si="0"/>
        <v>34</v>
      </c>
      <c r="C57" s="5">
        <f t="shared" si="1"/>
        <v>3</v>
      </c>
      <c r="D57" s="5">
        <f t="shared" si="2"/>
        <v>4</v>
      </c>
      <c r="E57" s="15" t="str">
        <f t="shared" si="3"/>
        <v>00000012223344</v>
      </c>
    </row>
    <row r="58" spans="1:5" x14ac:dyDescent="0.45">
      <c r="A58" s="5">
        <v>59</v>
      </c>
      <c r="B58" s="5">
        <f t="shared" si="0"/>
        <v>34</v>
      </c>
      <c r="C58" s="5">
        <f t="shared" si="1"/>
        <v>3</v>
      </c>
      <c r="D58" s="5">
        <f t="shared" si="2"/>
        <v>4</v>
      </c>
      <c r="E58" s="15" t="str">
        <f t="shared" si="3"/>
        <v>0000001222334</v>
      </c>
    </row>
    <row r="59" spans="1:5" x14ac:dyDescent="0.45">
      <c r="A59" s="5">
        <v>31</v>
      </c>
      <c r="B59" s="5">
        <f t="shared" si="0"/>
        <v>33</v>
      </c>
      <c r="C59" s="5">
        <f t="shared" si="1"/>
        <v>3</v>
      </c>
      <c r="D59" s="5">
        <f t="shared" si="2"/>
        <v>3</v>
      </c>
      <c r="E59" s="15" t="str">
        <f t="shared" si="3"/>
        <v>000000122233</v>
      </c>
    </row>
    <row r="60" spans="1:5" x14ac:dyDescent="0.45">
      <c r="A60" s="5">
        <v>52</v>
      </c>
      <c r="B60" s="5">
        <f t="shared" si="0"/>
        <v>33</v>
      </c>
      <c r="C60" s="5">
        <f t="shared" si="1"/>
        <v>3</v>
      </c>
      <c r="D60" s="5">
        <f t="shared" si="2"/>
        <v>3</v>
      </c>
      <c r="E60" s="15" t="str">
        <f t="shared" si="3"/>
        <v>00000012223</v>
      </c>
    </row>
    <row r="61" spans="1:5" x14ac:dyDescent="0.45">
      <c r="A61" s="5">
        <v>34</v>
      </c>
      <c r="B61" s="5">
        <f t="shared" si="0"/>
        <v>32</v>
      </c>
      <c r="C61" s="5">
        <f t="shared" si="1"/>
        <v>3</v>
      </c>
      <c r="D61" s="5">
        <f t="shared" si="2"/>
        <v>2</v>
      </c>
      <c r="E61" s="15" t="str">
        <f t="shared" si="3"/>
        <v>0000001222</v>
      </c>
    </row>
    <row r="62" spans="1:5" x14ac:dyDescent="0.45">
      <c r="A62" s="5">
        <v>39</v>
      </c>
      <c r="B62" s="5">
        <f t="shared" si="0"/>
        <v>32</v>
      </c>
      <c r="C62" s="5">
        <f t="shared" si="1"/>
        <v>3</v>
      </c>
      <c r="D62" s="5">
        <f t="shared" si="2"/>
        <v>2</v>
      </c>
      <c r="E62" s="15" t="str">
        <f t="shared" si="3"/>
        <v>000000122</v>
      </c>
    </row>
    <row r="63" spans="1:5" x14ac:dyDescent="0.45">
      <c r="A63" s="5">
        <v>40</v>
      </c>
      <c r="B63" s="5">
        <f t="shared" si="0"/>
        <v>32</v>
      </c>
      <c r="C63" s="5">
        <f t="shared" si="1"/>
        <v>3</v>
      </c>
      <c r="D63" s="5">
        <f t="shared" si="2"/>
        <v>2</v>
      </c>
      <c r="E63" s="15" t="str">
        <f t="shared" si="3"/>
        <v>00000012</v>
      </c>
    </row>
    <row r="64" spans="1:5" x14ac:dyDescent="0.45">
      <c r="A64" s="5">
        <v>37</v>
      </c>
      <c r="B64" s="5">
        <f t="shared" si="0"/>
        <v>31</v>
      </c>
      <c r="C64" s="5">
        <f t="shared" si="1"/>
        <v>3</v>
      </c>
      <c r="D64" s="5">
        <f t="shared" si="2"/>
        <v>1</v>
      </c>
      <c r="E64" s="15" t="str">
        <f t="shared" si="3"/>
        <v>0000001</v>
      </c>
    </row>
    <row r="65" spans="1:5" x14ac:dyDescent="0.45">
      <c r="A65" s="5">
        <v>33</v>
      </c>
      <c r="B65" s="5">
        <f t="shared" si="0"/>
        <v>30</v>
      </c>
      <c r="C65" s="5">
        <f t="shared" si="1"/>
        <v>3</v>
      </c>
      <c r="D65" s="5">
        <f t="shared" si="2"/>
        <v>0</v>
      </c>
      <c r="E65" s="15" t="str">
        <f t="shared" si="3"/>
        <v>000000</v>
      </c>
    </row>
    <row r="66" spans="1:5" x14ac:dyDescent="0.45">
      <c r="A66" s="5">
        <v>45</v>
      </c>
      <c r="B66" s="5">
        <f t="shared" si="0"/>
        <v>30</v>
      </c>
      <c r="C66" s="5">
        <f t="shared" si="1"/>
        <v>3</v>
      </c>
      <c r="D66" s="5">
        <f t="shared" si="2"/>
        <v>0</v>
      </c>
      <c r="E66" s="15" t="str">
        <f t="shared" si="3"/>
        <v>00000</v>
      </c>
    </row>
    <row r="67" spans="1:5" x14ac:dyDescent="0.45">
      <c r="A67" s="5">
        <v>53</v>
      </c>
      <c r="B67" s="5">
        <f t="shared" ref="B67:B81" si="5">LARGE(A:A,ROW()-1)</f>
        <v>30</v>
      </c>
      <c r="C67" s="5">
        <f t="shared" ref="C67:C81" si="6">INT(B67/10)</f>
        <v>3</v>
      </c>
      <c r="D67" s="5">
        <f t="shared" ref="D67:D81" si="7">B67-C67*10</f>
        <v>0</v>
      </c>
      <c r="E67" s="15" t="str">
        <f t="shared" ref="E67:E81" si="8">IF(C67=C68,E68,"")&amp;D67</f>
        <v>0000</v>
      </c>
    </row>
    <row r="68" spans="1:5" x14ac:dyDescent="0.45">
      <c r="A68" s="5">
        <v>42</v>
      </c>
      <c r="B68" s="5">
        <f t="shared" si="5"/>
        <v>30</v>
      </c>
      <c r="C68" s="5">
        <f t="shared" si="6"/>
        <v>3</v>
      </c>
      <c r="D68" s="5">
        <f t="shared" si="7"/>
        <v>0</v>
      </c>
      <c r="E68" s="15" t="str">
        <f t="shared" si="8"/>
        <v>000</v>
      </c>
    </row>
    <row r="69" spans="1:5" x14ac:dyDescent="0.45">
      <c r="A69" s="5">
        <v>38</v>
      </c>
      <c r="B69" s="5">
        <f t="shared" si="5"/>
        <v>30</v>
      </c>
      <c r="C69" s="5">
        <f t="shared" si="6"/>
        <v>3</v>
      </c>
      <c r="D69" s="5">
        <f t="shared" si="7"/>
        <v>0</v>
      </c>
      <c r="E69" s="15" t="str">
        <f t="shared" si="8"/>
        <v>00</v>
      </c>
    </row>
    <row r="70" spans="1:5" x14ac:dyDescent="0.45">
      <c r="A70" s="5">
        <v>32</v>
      </c>
      <c r="B70" s="5">
        <f t="shared" si="5"/>
        <v>30</v>
      </c>
      <c r="C70" s="5">
        <f t="shared" si="6"/>
        <v>3</v>
      </c>
      <c r="D70" s="5">
        <f t="shared" si="7"/>
        <v>0</v>
      </c>
      <c r="E70" s="15" t="str">
        <f t="shared" si="8"/>
        <v>0</v>
      </c>
    </row>
    <row r="71" spans="1:5" x14ac:dyDescent="0.45">
      <c r="A71" s="5">
        <v>47</v>
      </c>
      <c r="B71" s="5">
        <f t="shared" si="5"/>
        <v>28</v>
      </c>
      <c r="C71" s="5">
        <f t="shared" si="6"/>
        <v>2</v>
      </c>
      <c r="D71" s="5">
        <f t="shared" si="7"/>
        <v>8</v>
      </c>
      <c r="E71" s="15" t="str">
        <f t="shared" si="8"/>
        <v>1122233688</v>
      </c>
    </row>
    <row r="72" spans="1:5" x14ac:dyDescent="0.45">
      <c r="A72" s="5">
        <v>43</v>
      </c>
      <c r="B72" s="5">
        <f t="shared" si="5"/>
        <v>28</v>
      </c>
      <c r="C72" s="5">
        <f t="shared" si="6"/>
        <v>2</v>
      </c>
      <c r="D72" s="5">
        <f t="shared" si="7"/>
        <v>8</v>
      </c>
      <c r="E72" s="15" t="str">
        <f t="shared" si="8"/>
        <v>112223368</v>
      </c>
    </row>
    <row r="73" spans="1:5" x14ac:dyDescent="0.45">
      <c r="A73" s="5">
        <v>46</v>
      </c>
      <c r="B73" s="5">
        <f t="shared" si="5"/>
        <v>26</v>
      </c>
      <c r="C73" s="5">
        <f t="shared" si="6"/>
        <v>2</v>
      </c>
      <c r="D73" s="5">
        <f t="shared" si="7"/>
        <v>6</v>
      </c>
      <c r="E73" s="15" t="str">
        <f t="shared" si="8"/>
        <v>11222336</v>
      </c>
    </row>
    <row r="74" spans="1:5" x14ac:dyDescent="0.45">
      <c r="A74" s="5">
        <v>41</v>
      </c>
      <c r="B74" s="5">
        <f t="shared" si="5"/>
        <v>23</v>
      </c>
      <c r="C74" s="5">
        <f t="shared" si="6"/>
        <v>2</v>
      </c>
      <c r="D74" s="5">
        <f t="shared" si="7"/>
        <v>3</v>
      </c>
      <c r="E74" s="15" t="str">
        <f t="shared" si="8"/>
        <v>1122233</v>
      </c>
    </row>
    <row r="75" spans="1:5" x14ac:dyDescent="0.45">
      <c r="A75" s="5">
        <v>52</v>
      </c>
      <c r="B75" s="5">
        <f t="shared" si="5"/>
        <v>23</v>
      </c>
      <c r="C75" s="5">
        <f t="shared" si="6"/>
        <v>2</v>
      </c>
      <c r="D75" s="5">
        <f t="shared" si="7"/>
        <v>3</v>
      </c>
      <c r="E75" s="15" t="str">
        <f t="shared" si="8"/>
        <v>112223</v>
      </c>
    </row>
    <row r="76" spans="1:5" x14ac:dyDescent="0.45">
      <c r="A76" s="5">
        <v>37</v>
      </c>
      <c r="B76" s="5">
        <f t="shared" si="5"/>
        <v>22</v>
      </c>
      <c r="C76" s="5">
        <f t="shared" si="6"/>
        <v>2</v>
      </c>
      <c r="D76" s="5">
        <f t="shared" si="7"/>
        <v>2</v>
      </c>
      <c r="E76" s="15" t="str">
        <f t="shared" si="8"/>
        <v>11222</v>
      </c>
    </row>
    <row r="77" spans="1:5" x14ac:dyDescent="0.45">
      <c r="A77" s="5">
        <v>30</v>
      </c>
      <c r="B77" s="5">
        <f t="shared" si="5"/>
        <v>22</v>
      </c>
      <c r="C77" s="5">
        <f t="shared" si="6"/>
        <v>2</v>
      </c>
      <c r="D77" s="5">
        <f t="shared" si="7"/>
        <v>2</v>
      </c>
      <c r="E77" s="15" t="str">
        <f t="shared" si="8"/>
        <v>1122</v>
      </c>
    </row>
    <row r="78" spans="1:5" x14ac:dyDescent="0.45">
      <c r="A78" s="5">
        <v>49</v>
      </c>
      <c r="B78" s="5">
        <f t="shared" si="5"/>
        <v>22</v>
      </c>
      <c r="C78" s="5">
        <f t="shared" si="6"/>
        <v>2</v>
      </c>
      <c r="D78" s="5">
        <f t="shared" si="7"/>
        <v>2</v>
      </c>
      <c r="E78" s="15" t="str">
        <f t="shared" si="8"/>
        <v>112</v>
      </c>
    </row>
    <row r="79" spans="1:5" x14ac:dyDescent="0.45">
      <c r="A79" s="5">
        <v>33</v>
      </c>
      <c r="B79" s="5">
        <f t="shared" si="5"/>
        <v>21</v>
      </c>
      <c r="C79" s="5">
        <f t="shared" si="6"/>
        <v>2</v>
      </c>
      <c r="D79" s="5">
        <f t="shared" si="7"/>
        <v>1</v>
      </c>
      <c r="E79" s="15" t="str">
        <f t="shared" si="8"/>
        <v>11</v>
      </c>
    </row>
    <row r="80" spans="1:5" x14ac:dyDescent="0.45">
      <c r="A80" s="5">
        <v>35</v>
      </c>
      <c r="B80" s="5">
        <f t="shared" si="5"/>
        <v>21</v>
      </c>
      <c r="C80" s="5">
        <f t="shared" si="6"/>
        <v>2</v>
      </c>
      <c r="D80" s="5">
        <f t="shared" si="7"/>
        <v>1</v>
      </c>
      <c r="E80" s="15" t="str">
        <f t="shared" si="8"/>
        <v>1</v>
      </c>
    </row>
    <row r="81" spans="1:5" x14ac:dyDescent="0.45">
      <c r="A81" s="5">
        <v>56</v>
      </c>
      <c r="B81" s="5">
        <f t="shared" si="5"/>
        <v>19</v>
      </c>
      <c r="C81" s="5">
        <f t="shared" si="6"/>
        <v>1</v>
      </c>
      <c r="D81" s="5">
        <f t="shared" si="7"/>
        <v>9</v>
      </c>
      <c r="E81" s="15" t="str">
        <f t="shared" si="8"/>
        <v>9</v>
      </c>
    </row>
  </sheetData>
  <mergeCells count="1">
    <mergeCell ref="G1:H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例題2-1</vt:lpstr>
      <vt:lpstr>例題2-2</vt:lpstr>
      <vt:lpstr>例題2-3</vt:lpstr>
      <vt:lpstr>例題2-3 (ドットプロット)</vt:lpstr>
      <vt:lpstr>例題2-3 (幹葉図)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tuis tuis</dc:creator>
  <cp:lastModifiedBy>tuis tuis</cp:lastModifiedBy>
  <dcterms:created xsi:type="dcterms:W3CDTF">2020-05-20T00:23:47Z</dcterms:created>
  <dcterms:modified xsi:type="dcterms:W3CDTF">2020-05-20T17:41:53Z</dcterms:modified>
</cp:coreProperties>
</file>